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bookViews>
    <workbookView xWindow="0" yWindow="630" windowWidth="11490" windowHeight="4860" firstSheet="2" activeTab="3"/>
  </bookViews>
  <sheets>
    <sheet name="PLAN ANUAL DE COMPRAS" sheetId="1" r:id="rId1"/>
    <sheet name="Hoja2" sheetId="3" r:id="rId2"/>
    <sheet name="Hoja1" sheetId="2" r:id="rId3"/>
    <sheet name="PAC DEFINITIVO" sheetId="4" r:id="rId4"/>
    <sheet name="Hoja3" sheetId="7" r:id="rId5"/>
    <sheet name="Hoja4" sheetId="5" r:id="rId6"/>
    <sheet name="PAC PRUEBA" sheetId="6" r:id="rId7"/>
  </sheets>
  <calcPr calcId="144525"/>
</workbook>
</file>

<file path=xl/calcChain.xml><?xml version="1.0" encoding="utf-8"?>
<calcChain xmlns="http://schemas.openxmlformats.org/spreadsheetml/2006/main">
  <c r="I35" i="4" l="1"/>
  <c r="I116" i="4" s="1"/>
  <c r="I51" i="6" l="1"/>
  <c r="I50" i="6"/>
  <c r="I48" i="6"/>
  <c r="F37" i="2"/>
  <c r="F36" i="2"/>
  <c r="F35" i="2"/>
  <c r="F34" i="2"/>
  <c r="F33" i="2"/>
  <c r="F17" i="2"/>
  <c r="F16" i="2"/>
  <c r="I52" i="6" l="1"/>
  <c r="I55" i="6" s="1"/>
  <c r="F38" i="2"/>
  <c r="F39" i="2" l="1"/>
  <c r="F40" i="2" s="1"/>
  <c r="I53" i="1"/>
  <c r="F15" i="2" l="1"/>
  <c r="F14" i="2"/>
  <c r="F13" i="2"/>
  <c r="F26" i="2"/>
  <c r="F25" i="2"/>
  <c r="F24" i="2"/>
  <c r="F12" i="2"/>
  <c r="F11" i="2"/>
  <c r="F10" i="2"/>
  <c r="F9" i="2"/>
  <c r="F8" i="2"/>
  <c r="F7" i="2"/>
  <c r="F5" i="2"/>
  <c r="F6" i="2"/>
  <c r="F18" i="2" l="1"/>
  <c r="F19" i="2" s="1"/>
  <c r="F20" i="2" s="1"/>
  <c r="F27" i="2"/>
  <c r="F28" i="2" s="1"/>
  <c r="F29" i="2" s="1"/>
</calcChain>
</file>

<file path=xl/sharedStrings.xml><?xml version="1.0" encoding="utf-8"?>
<sst xmlns="http://schemas.openxmlformats.org/spreadsheetml/2006/main" count="2468" uniqueCount="428">
  <si>
    <t>PLAN ANUAL DE COMPRAS</t>
  </si>
  <si>
    <t>Por favor no modifique la estructura del archivo para subir al sistema USHAY - Módulo Facilitador de Contratación Pública</t>
  </si>
  <si>
    <t>RUC_ENTIDAD</t>
  </si>
  <si>
    <t>1160001210001</t>
  </si>
  <si>
    <t>INFORMACION DE LA PARTIDA PRESUPUESTARIA</t>
  </si>
  <si>
    <t>INFORMACION DETALLADA DE LOS PRODUCTOS</t>
  </si>
  <si>
    <t>AÑO</t>
  </si>
  <si>
    <t>PARTIDA PRESUPUESTARIA / CUENTA CONTABLE</t>
  </si>
  <si>
    <t>CODIGO CATEGORIA CPC A NIVEL 8</t>
  </si>
  <si>
    <t>TIPO COMPRA (Bien, obra, servicio o consultoría)</t>
  </si>
  <si>
    <t>DETALLE DEL PRODUCTO (Descripción de la contratación)</t>
  </si>
  <si>
    <t>CANTIDAD ANUAL</t>
  </si>
  <si>
    <t>UNIDAD (metros, litros etc)</t>
  </si>
  <si>
    <t>COSTO UNITARIO (Dólares)</t>
  </si>
  <si>
    <t>CUATRIMESTRE 1 (marcar con una S en el cuatrimestre que va a contratar)</t>
  </si>
  <si>
    <t>CUATRIMESTRE 2 (marcar con una S en el cuatrimestre que va a contratar)</t>
  </si>
  <si>
    <t>CUATRIMESTRE 3 (marcar con una S en el cuatrimestre que va a contratar)</t>
  </si>
  <si>
    <t>TIPO DE PRODUCTO (normalizado / no normalizado)</t>
  </si>
  <si>
    <t>CATALOGO ELECTRÓNICO (si/no)</t>
  </si>
  <si>
    <t>PROCEDIMIENTO SUGERIDO (son los procedimientos de contratación)</t>
  </si>
  <si>
    <t>FONDOS BID (si/no)</t>
  </si>
  <si>
    <t>NUMERO CÓDIGO DE OPERACIÓN DEL PRÉSTAMO BID</t>
  </si>
  <si>
    <t>NUMERO CÓDIGO DE PROYECTO BID</t>
  </si>
  <si>
    <t>TIPO DE RÉGIMEN (común, especial)</t>
  </si>
  <si>
    <t>TIPO DE PRESUPUESTO (proyecto de inversión, gasto corriente)</t>
  </si>
  <si>
    <t>2014</t>
  </si>
  <si>
    <t>83212.01.1</t>
  </si>
  <si>
    <t>UNIDAD</t>
  </si>
  <si>
    <t>S</t>
  </si>
  <si>
    <t>NO</t>
  </si>
  <si>
    <t>CONTRATACION DIRECTA</t>
  </si>
  <si>
    <t>COMUN</t>
  </si>
  <si>
    <t>Consultoría</t>
  </si>
  <si>
    <t>SERVICIOS DE PLANIFICACION Y DISEÑO PAISAJISTICO DE PARQUES, ZONAS COMERCIALES Y RESIDENCIALES, ETC.COMO LA ELABORACION DE PLANOS DE LAS OBRAS Y  ESPECIFICACIONES DEL TERRENO (Estudio del COMPLEJO RECREACIONAL Y CULTURAL NAHUN BRIONES).</t>
  </si>
  <si>
    <t>83342.04.1</t>
  </si>
  <si>
    <t>SERVICIOS DE DISEÑO DE INGENIERÍA PARA, TUBERIAS  Y OBRAS CONEXAS (Estudio y Diseño del Sistema de Agua Potable de los barrios Cardos y Matala)</t>
  </si>
  <si>
    <t>SERVICIOS DE DISEÑO DE INGENIERÍA PARA, TUBERIAS  Y OBRAS CONEXAS (Estudio y Diseño del Sistema de Agua Potable del barrio Macos parroquia Tacamoros)</t>
  </si>
  <si>
    <t>83221.01.1</t>
  </si>
  <si>
    <t>SERVICIOS DE ELABORACION DE PROGRAMAS RELATIVOS AL TERRITORIO, SELECCION, CONTROL Y APROVECHAMIENTO DE SOLARES, REDES VIALES, Y DE ATENCION AL TERRENO CON OBJETO DE URBANIZARLO Y MANTENERLO DE FORMA SISTEMATICA Y COORDINADA, TAMBIEN SE INCLUYEN LOS ESTUDI. (Programa de de vivienda municipal)</t>
  </si>
  <si>
    <t>53270.00.1</t>
  </si>
  <si>
    <t>Obra</t>
  </si>
  <si>
    <t>INSTALACIONES DEPORTIVAS: FUTBOL, RUGBY Y ATLETISMO Y PISTAS PARA CARRERA AUTOMOV. O CICLIISTICA, CARRERA DE CABALLOS, CANCHAS DE BALONCESTO, CANCHAS DE TENIS (Construcción de cancha sintética para Tacamoros)</t>
  </si>
  <si>
    <t>54210.00.1</t>
  </si>
  <si>
    <t>52290.00.1</t>
  </si>
  <si>
    <t>SERVICIOS GENERALES DE CONSTRUCCION  EN CARRETERAS, CALLES, CAMINOS, OTRAS VIAS DE CIRCULACION  DE  VEHICULOS Y PEATONES, BARRERAS DE SEGURIDAD, VIAS FERREAS Y PISTAS DE ATERRIZAJE ETC. (Adoquinado de 6500m2 de la Av. a Nueva Fátima doble carril desde el Coliseo al Cementrio municipales)</t>
  </si>
  <si>
    <t>54251.00.1</t>
  </si>
  <si>
    <t>OTRAS OBRAS DE INGENIERÍA CIVIL. (Reconstrucción y Construcción diferentes Obras Municipales)</t>
  </si>
  <si>
    <t>SERVICIOS DE CONSTRUCCION CONDUCCIONES DE REDES URBANAS DE ABASTECIMIENTO DE AGUA  Y  ALCANTARILLADO  (INCLUIDAS LAS OBRAS AUXILIARES COMO ESTACIONES DE BOMBEO. (Construcción del sistema de Agua Potable para los barrios de Guadual, Delicias Norte y Sur ).</t>
  </si>
  <si>
    <t>SERVICIOS DE CONSTRUCCION CONDUCCIONES DE REDES URBANAS DE ABASTECIMIENTO DE AGUA  Y  ALCANTARILLADO  (INCLUIDAS LAS OBRAS AUXILIARES COMO ESTACIONES DE BOMBEO. (Construcción del sistema de Agua Potable y Letrinización para el barrio rural de Molle).</t>
  </si>
  <si>
    <t>SERVICIOS GENERALES DE CONSTRUCCION  EN CARRETERAS, CALLES, CAMINOS, OTRAS VIAS DE CIRCULACION  DE  VEHICULOS Y PEATONES, BARRERAS DE SEGURIDAD, VIAS FERREAS Y PISTAS DE ATERRIZAJE ETC. (Adoquinado de las calles transversales y escalinata de la ciudad de Tacamoros y calles del barrio La Loma).</t>
  </si>
  <si>
    <t>bien</t>
  </si>
  <si>
    <t>34230.12.1</t>
  </si>
  <si>
    <t>38993.00.1</t>
  </si>
  <si>
    <t>servicio</t>
  </si>
  <si>
    <t>49113.00.2</t>
  </si>
  <si>
    <t xml:space="preserve">UNIDAD </t>
  </si>
  <si>
    <t>LIBRA</t>
  </si>
  <si>
    <t>SERVICIOS DE DISEÑO DE INGENIERÍA PARA, TUBERIAS  Y OBRAS CONEXAS (Estudio y Diseño del Sistema de Agua Potable del barrio Palmira, Porotillo y Pedregal parroquia Tacamoros)</t>
  </si>
  <si>
    <t>SERVICIOS DE CONSTRUCCION CONDUCCIONES DE REDES URBANAS DE ABASTECIMIENTO DE AGUA  Y  ALCANTARILLADO  (INCLUIDAS LAS OBRAS AUXILIARES COMO ESTACIONES DE BOMBEO. (Construcción del Sistema de Alcantarillado Sanitario y Pluvial de Sozoranga y planta de tratamiento).</t>
  </si>
  <si>
    <t>Consultoría*</t>
  </si>
  <si>
    <t>SERVICIOS DE DISEÑO DE INGENIERÍA PARA, TUBERIAS  Y OBRAS CONEXAS (Estudio y Diseño del Sistema de Agua Potable del barrio Batán, La Cruz, Tangula de la parroquia Sozoranga)</t>
  </si>
  <si>
    <t>camioneta doble cabina 4x4</t>
  </si>
  <si>
    <t>Contruccion casa comunal de Tumbunuma</t>
  </si>
  <si>
    <t>Infraestructura de Salud</t>
  </si>
  <si>
    <t>Tasas Generales SEGUROS PAGOS DE MATRICULAS</t>
  </si>
  <si>
    <t>Compra de repuestos y accesorios</t>
  </si>
  <si>
    <t>83131.00.1</t>
  </si>
  <si>
    <t>SERVICIOS DE CONSULTORIA DEL MEDIO AMBIENTE Y DE BIENES CULTURALES(Ficha Ambiental Definitiva y Plan de Manejo Ambiental para la construcción del complejo recreacional y cultural Nahún Briones)</t>
  </si>
  <si>
    <t>SERVICIOS GENERALES DE CONSTRUCCION  EN CARRETERAS, CALLES, CAMINOS, OTRAS VIAS DE CIRCULACION  DE  VEHICULOS Y PEATONES, BARRERAS DE SEGURIDAD, VIAS FERREAS Y PISTAS DE ATERRIZAJE ETC. (construcción de Escalinata Cdla. Julio Hidalgo G.)</t>
  </si>
  <si>
    <t>54129.02.1</t>
  </si>
  <si>
    <t>SERVICIOS DE CONSTRUCCION DE EDIFICIOS EDUCATIVOS COMO: ESCUELAS, COLEGIOS, UNIVERSIDADES, BIBLIOTECAS, ARCHIVOS Y MUSEOS (Construcción y Reconstrucción de Escuelas y Colegios).</t>
  </si>
  <si>
    <t>91124.00.1</t>
  </si>
  <si>
    <t>SERVICIOS QUE FOMENTAN Y SUBVENCIONAN DETERMINADAS ACTIVIDADES CULTURALES Y QUE APOYAN A ARTISTAS INDIVIDUALES Y A ORGANIZACIONES QUE PROMUEVEN ACTIVIDADES CULTURALES (Espectaculos Culturales y sociales)</t>
  </si>
  <si>
    <t>CONSTRUCCION, RECONSTRUCCIÓN Y MANTENIMIENTO DE CARRETERAS, CALLES Y CAMINOS (Mantenimiento Vial)</t>
  </si>
  <si>
    <t>53211.00.2</t>
  </si>
  <si>
    <t>93319.00.1</t>
  </si>
  <si>
    <t>SERVICIOS DE ASISTENCIA SOCIAL PRESTADOS DURANTE LAS 24 DEL DIA POR INSTITUCIONES RESIDENCIALES PASRA NIÑOS, COMO POR EJEMPLO SEVICIOS SOCIALES PARA ORFANATO, HOGARES PAA NIÑOS QUE NECESITAN PROTECCIÓN HOGARES PARA NIÑOS CON PROBLEMAS EMOCIONALES (Asistencia Social).</t>
  </si>
  <si>
    <t>96220.02.1</t>
  </si>
  <si>
    <t>71331.02.1</t>
  </si>
  <si>
    <t>61261.00.1</t>
  </si>
  <si>
    <t>28250.00.3</t>
  </si>
  <si>
    <t>Servicio</t>
  </si>
  <si>
    <t>87141.00.1</t>
  </si>
  <si>
    <t>ARTICULOS DE SEGURIDAD INDUSTRIAL</t>
  </si>
  <si>
    <t xml:space="preserve">ITEM </t>
  </si>
  <si>
    <t xml:space="preserve">DESCRIPCIÓN </t>
  </si>
  <si>
    <t>CANTIDAD</t>
  </si>
  <si>
    <t>COSTO UNITARIO</t>
  </si>
  <si>
    <t>COSTO TOTAL</t>
  </si>
  <si>
    <t>GUANTES DOBLES DE RUSO</t>
  </si>
  <si>
    <t>CHALECOS FLUORECENTES</t>
  </si>
  <si>
    <t>CASCOS</t>
  </si>
  <si>
    <t>PONCHOS DE AGUA</t>
  </si>
  <si>
    <t>BOTAS PUNTA DE HIERRO</t>
  </si>
  <si>
    <t>MASCARILLAS</t>
  </si>
  <si>
    <t xml:space="preserve">SUMAN </t>
  </si>
  <si>
    <t>COMPACTADOR</t>
  </si>
  <si>
    <t>CONCRETERA</t>
  </si>
  <si>
    <t>HERRAMIENTA MENOR</t>
  </si>
  <si>
    <t>MOTOSIERRA</t>
  </si>
  <si>
    <t>BARRETAS</t>
  </si>
  <si>
    <t>PUNTAS</t>
  </si>
  <si>
    <t>PALAS</t>
  </si>
  <si>
    <t>COMBOS</t>
  </si>
  <si>
    <t>CAJA DE HOJAS DE SIERRA</t>
  </si>
  <si>
    <t>PROTECCIÓN AUDITIVA (OREJERAS)</t>
  </si>
  <si>
    <t>PROTECCIÓN OCULAR (GAFAS DE SEGURIDAD)</t>
  </si>
  <si>
    <t>TRIANGULOS</t>
  </si>
  <si>
    <t>CONOS DE SEGURIDAD</t>
  </si>
  <si>
    <t>CINTA DE SEGURIDAD</t>
  </si>
  <si>
    <t>54129.00.1</t>
  </si>
  <si>
    <t>54121.00.2</t>
  </si>
  <si>
    <t>NO NORM</t>
  </si>
  <si>
    <t>NORMALIZ</t>
  </si>
  <si>
    <t>SI</t>
  </si>
  <si>
    <t>PROYECT INVERS</t>
  </si>
  <si>
    <t>SERVICIOS DE PRODUCCIÓON Y PRESENTACION PARA REPRESENTACIONES ARTÍSTICAS "LUZ Y SONIDO" (Eventos Publicos y Oficiales)</t>
  </si>
  <si>
    <t>Materiales de aseo</t>
  </si>
  <si>
    <t>Combustibles lubricantes</t>
  </si>
  <si>
    <t>Materiales de oficina</t>
  </si>
  <si>
    <t>73.351.06.05.03</t>
  </si>
  <si>
    <t>73.351.06.05.04</t>
  </si>
  <si>
    <t>73.351.06.01.02</t>
  </si>
  <si>
    <t>73.351.06.01.10</t>
  </si>
  <si>
    <t>73.351.06.01.11</t>
  </si>
  <si>
    <t>SERVICIOS DE CONSULTORIA DEL MEDIO AMBIENTE Y DE BIENES CULTURALES(Ficha Ambiental Definitiva y Plan de Manejo Ambiental para la construcción de diferentes obras</t>
  </si>
  <si>
    <t>73.351.06.05.05</t>
  </si>
  <si>
    <t>73.351.06.05.06</t>
  </si>
  <si>
    <t>75.351.01.07.20</t>
  </si>
  <si>
    <t>SERVICIOS DE CONSULTORIA DEL MEDIO AMBIENTE Y DE BIENES CULTURALES(Ficha Ambiental Definitiva y Plan de Manejo Ambiental para la construcción del sistema agua potable de Guadual, Delicias Norte y Sur parroq. Tacamoros)</t>
  </si>
  <si>
    <t>75.351.01.04.14</t>
  </si>
  <si>
    <t>SERVICIOS GENERALES DE CONSTRUCCION  EN CARRETERAS, CALLES, CAMINOS, OTRAS VIAS DE CIRCULACION  DE  VEHICULOS Y PEATONES, BARRERAS DE SEGURIDAD, VIAS FERREAS Y PISTAS DE ATERRIZAJE ETC. (Adoquinado de la  Vía a La Florida-Barrio San Vicente-ETAPA II).</t>
  </si>
  <si>
    <t>75.351.01.04.10</t>
  </si>
  <si>
    <t>75.351.01.04.02</t>
  </si>
  <si>
    <t>75.351.05.01.04</t>
  </si>
  <si>
    <t>75.351.01.01.01</t>
  </si>
  <si>
    <t>75.331.01.01.05</t>
  </si>
  <si>
    <t>75.351.01.07.12</t>
  </si>
  <si>
    <t>75.351.01.04.11</t>
  </si>
  <si>
    <t>OBRAS VARIAS</t>
  </si>
  <si>
    <t>75.351.01.04.15</t>
  </si>
  <si>
    <t>53.111.02.06</t>
  </si>
  <si>
    <t>53.111.02.05</t>
  </si>
  <si>
    <t>“FORTALECIMIENTO DE CAPACIDADES Y POTENCIALIDADES DE LA NIÑEZ ESCOLAR Y MOVILIZACIÓN EN EL CANTÓN SOZORANGA, PROVINCIA DE LOJA”.</t>
  </si>
  <si>
    <t>73.211.02.01</t>
  </si>
  <si>
    <t>73.351.08.11</t>
  </si>
  <si>
    <t>Materiales de construccion, eléctricos, plomería y carpintería</t>
  </si>
  <si>
    <t>84.351.01.05</t>
  </si>
  <si>
    <t>Herramienta menor</t>
  </si>
  <si>
    <t>LETRINIZACIÓN DE LOS BARRIOS GUADUAL, DELICIA NORTE Y SUR</t>
  </si>
  <si>
    <t>LETRINIZACIÓN DEL BARRIO PUNTA DE PIEDRA</t>
  </si>
  <si>
    <t>75.331.01.03.14</t>
  </si>
  <si>
    <t>75.331.01.03.15</t>
  </si>
  <si>
    <t>75.331.01.01.07</t>
  </si>
  <si>
    <t>75.331.01.01.08</t>
  </si>
  <si>
    <t>75.351.05.99</t>
  </si>
  <si>
    <t>SERVICIOS DE CONSTRUCCION CONDUCCIONES DE REDES URBANAS DE ABASTECIMIENTO DE AGUA  Y  ALCANTARILLADO  (INCLUIDAS LAS OBRAS AUXILIARES COMO ESTACIONES DE BOMBEO. (Construccion del sistema de agua potable y Letrinización del barrio Guallanamá)</t>
  </si>
  <si>
    <t>SERVICIOS DE CONSTRUCCION CONDUCCIONES DE REDES URBANAS DE ABASTECIMIENTO DE AGUA  Y  ALCANTARILLADO  (INCLUIDAS LAS OBRAS AUXILIARES COMO ESTACIONES DE BOMBEO. (Construccion del sistema de agua potable y letrinización de los barrios: Pingullo, Piedras Blancas Alto, Piedras Blancas Bajo)</t>
  </si>
  <si>
    <t>73.351.02.99</t>
  </si>
  <si>
    <t>73.351.04.04</t>
  </si>
  <si>
    <t>73.351.04.05</t>
  </si>
  <si>
    <t>73.351.04.02</t>
  </si>
  <si>
    <t>Mantenimiento y reparacion de edificios , locales y residencias.</t>
  </si>
  <si>
    <t>Mantenimiento y reparacion de maquinaria y equipos.</t>
  </si>
  <si>
    <t>Mantenimiento y reparacion de vehículos.</t>
  </si>
  <si>
    <t>73.351.08.13</t>
  </si>
  <si>
    <t>73.321.08.02</t>
  </si>
  <si>
    <t>Vestuario, Lencería y Prendas de protección (Artículos de Seguridad industrial)</t>
  </si>
  <si>
    <t>58.511.01.02.04</t>
  </si>
  <si>
    <t>Aporte económico para la Mancomunidad de la Cuenca Alta del Río Catamayo</t>
  </si>
  <si>
    <t>Otros usos y consumo de inversión (CLORO EN PASTILLAS)</t>
  </si>
  <si>
    <t>73.331.08.05</t>
  </si>
  <si>
    <t>73.351.08.03</t>
  </si>
  <si>
    <t>73.311.08.04</t>
  </si>
  <si>
    <t>USD</t>
  </si>
  <si>
    <t>49129.02.1</t>
  </si>
  <si>
    <t>87.110.02.3</t>
  </si>
  <si>
    <t>54730.00.1</t>
  </si>
  <si>
    <t>73.351.08.06</t>
  </si>
  <si>
    <t>73.331.08.10</t>
  </si>
  <si>
    <t>75.331.01.03.04</t>
  </si>
  <si>
    <t>No se hace</t>
  </si>
  <si>
    <t>57.121.02.01</t>
  </si>
  <si>
    <t>77.351.02.01</t>
  </si>
  <si>
    <t>Seguros Vehículos</t>
  </si>
  <si>
    <t>No Orden</t>
  </si>
  <si>
    <t>28(A)</t>
  </si>
  <si>
    <t>Crear</t>
  </si>
  <si>
    <t>simbología</t>
  </si>
  <si>
    <t>Ejecución</t>
  </si>
  <si>
    <t>Proyectos Nuevos</t>
  </si>
  <si>
    <t>SERVICIOS GENERALES DE CONSTRUCCION  EN CARRETERAS, CALLES, CAMINOS, OTRAS VIAS DE CIRCULACION  DE  VEHICULOS Y PEATONES, BARRERAS DE SEGURIDAD, VIAS FERREAS Y PISTAS DE ATERRIZAJE ETC. (Adoquinado de la  Vía a La Florida-Barrio San Vicente-ETAPA I).</t>
  </si>
  <si>
    <t>SERVICIOS GENERALES DE CONSTRUCCION  EN CARRETERAS, CALLES, CAMINOS, OTRAS VIAS DE CIRCULACION  DE  VEHICULOS Y PEATONES, BARRERAS DE SEGURIDAD, VIAS FERREAS Y PISTAS DE ATERRIZAJE ETC. (Adoquinado de 6500m2 de la Av. a Nueva Fátima doble carril desde el Coliseo al Cementerio municipales)</t>
  </si>
  <si>
    <t>Pantalones Jeen</t>
  </si>
  <si>
    <t>CAMISAS</t>
  </si>
  <si>
    <t>12% iva</t>
  </si>
  <si>
    <t>TOTAL:</t>
  </si>
  <si>
    <t>HERRAMIENTA MAYOR</t>
  </si>
  <si>
    <t>Herramienta mayor</t>
  </si>
  <si>
    <t xml:space="preserve">Total de Ingresos </t>
  </si>
  <si>
    <t>SERVICIOS DE ASISTENCIA SOCIAL PRESTADOS DURANTE LAS 24 DEL DIA POR INSTITUCIONES RESIDENCIALES PARA NIÑOS, COMO POR EJEMPLO SEVICIOS SOCIALES PARA ORFANATO, HOGARES PAA NIÑOS QUE NECESITAN PROTECCIÓN HOGARES PARA NIÑOS CON PROBLEMAS EMOCIONALES (Asistencia Social).</t>
  </si>
  <si>
    <t>Diferencia de Ingresos menos PAC 2014</t>
  </si>
  <si>
    <t>75.351.01.05.01</t>
  </si>
  <si>
    <t>SERVICIOS QUE FOMENTAN Y SUBVENCIONAN DETERMINADAS ACTIVIDADES CULTURALES Y QUE APOYAN A ARTISTAS INDIVIDUALES Y A ORGANIZACIONES QUE PROMUEVEN ACTIVIDADES CULTURALES (Espectáculos Culturales y sociales)</t>
  </si>
  <si>
    <t>“FORTALECIMIENTO DE CAPACIDADES Y POTENCIALIDADES DE LA NIÑEZ ESCOLAR Y MOVILIZACIÓN EN EL CANTÓN SOZORANGA, PROVINCIA DE LOJA”(Transporte de Personal).</t>
  </si>
  <si>
    <t>Mantenimiento y reparacion(Edificios , Locales y Residencias).</t>
  </si>
  <si>
    <t>Vehículos (Instalación, Mantenimiento y Reparaciones)</t>
  </si>
  <si>
    <t>Repuestos y accesorios</t>
  </si>
  <si>
    <t>Materiales para Laboratorio y Uso Médico (CLORO EN PASTILLAS)</t>
  </si>
  <si>
    <t>Suministros para Actividades Agropecuarias, Pesca y Caza</t>
  </si>
  <si>
    <t>Alimentos, Medicinas, Productos de Aseo y Accesorios para Animales</t>
  </si>
  <si>
    <t>barrido Predial Rural(Convenio BEDE)</t>
  </si>
  <si>
    <t>Asignaciones a Distribuir para Obras Públicas</t>
  </si>
  <si>
    <t>Mobiliarios</t>
  </si>
  <si>
    <t>Maquinarias y Equipos</t>
  </si>
  <si>
    <t>Equipos, Sistemas y Paquetes Informáticos</t>
  </si>
  <si>
    <t>Terrenos</t>
  </si>
  <si>
    <t>Edición, Impresión , Reproducción y Publicaciones</t>
  </si>
  <si>
    <t>Difusión, Información y Publicidad</t>
  </si>
  <si>
    <t>Servicio de Capacitación</t>
  </si>
  <si>
    <t>Mantenimiento y Reparación de Equipos y Sistemas Informáticos</t>
  </si>
  <si>
    <t>Alimentos y Bebidas</t>
  </si>
  <si>
    <t>73.08.04</t>
  </si>
  <si>
    <t>Medicinas y Productos Farmaceúticos</t>
  </si>
  <si>
    <t>Materiales de Impresión, Fotografia, Reproducción y Publicaciones</t>
  </si>
  <si>
    <t>Costas Judiciales</t>
  </si>
  <si>
    <t>Edificios Locales y Residencias</t>
  </si>
  <si>
    <t>Vehículos(Arrendamientos)</t>
  </si>
  <si>
    <t>57.02.01</t>
  </si>
  <si>
    <t>77.02.01</t>
  </si>
  <si>
    <t>73.08.11</t>
  </si>
  <si>
    <t>73.04.02</t>
  </si>
  <si>
    <t>73.05.02</t>
  </si>
  <si>
    <t>73.05.04</t>
  </si>
  <si>
    <t>73.05.05</t>
  </si>
  <si>
    <t>73.04.05</t>
  </si>
  <si>
    <t>73.08.13</t>
  </si>
  <si>
    <t>73.08.02</t>
  </si>
  <si>
    <t>58.01.02.04</t>
  </si>
  <si>
    <t>84.01.03</t>
  </si>
  <si>
    <t>84.01.04</t>
  </si>
  <si>
    <t>84.01.07</t>
  </si>
  <si>
    <t>73.08.06</t>
  </si>
  <si>
    <t>73.08.05</t>
  </si>
  <si>
    <t>73.08.03</t>
  </si>
  <si>
    <t>53.02.04</t>
  </si>
  <si>
    <t>53.04.03</t>
  </si>
  <si>
    <t>53.06.03</t>
  </si>
  <si>
    <t>53.07.04</t>
  </si>
  <si>
    <t>73.08.14</t>
  </si>
  <si>
    <t>73.06.01.01</t>
  </si>
  <si>
    <t>Consultoria para elaboracion para el reglamento de Salud Ocupacional y Riesgos laborales</t>
  </si>
  <si>
    <t>Estudio y Diseño de Proyectos</t>
  </si>
  <si>
    <t>73.351.06.05.01</t>
  </si>
  <si>
    <t>73.351.06.01.03</t>
  </si>
  <si>
    <t>Estudio para  la vía Santa Ana – Piedras Blancas y Chinchanga</t>
  </si>
  <si>
    <t>Estudio de la vía Sozoranga – Guallanama</t>
  </si>
  <si>
    <t>Estudio del Alcantarillado Sanitario via al cementerio</t>
  </si>
  <si>
    <t>Estudios de Suelos</t>
  </si>
  <si>
    <t>Estudios de Licencias Ambientales y Analisis de Agua</t>
  </si>
  <si>
    <t>73.351.06.05.02</t>
  </si>
  <si>
    <t>73.351.06.05.08</t>
  </si>
  <si>
    <t>75.331.01.01.01</t>
  </si>
  <si>
    <t>75.331.01.01.02</t>
  </si>
  <si>
    <t>75.331.01.01.03</t>
  </si>
  <si>
    <t>75.331.01.01.04</t>
  </si>
  <si>
    <t>75.331.01.01.06</t>
  </si>
  <si>
    <t>75.331.05.99.02</t>
  </si>
  <si>
    <t>Obras Públicas de Transporte y Vías (alquiler maquinaria vial para la ejecucion de la vialidad rural)Convenio.</t>
  </si>
  <si>
    <t>Mejoramiento Vialidad Urbana</t>
  </si>
  <si>
    <t>Programa de vivienda</t>
  </si>
  <si>
    <t xml:space="preserve"> Mini Coliseo Cancha de Volley para el barrio 18 de Noviembre</t>
  </si>
  <si>
    <t>Adecuacion del Subcentro de Salud Sozoranga</t>
  </si>
  <si>
    <t>Construccion del Camal Municipal</t>
  </si>
  <si>
    <t>75.351.01.05.02</t>
  </si>
  <si>
    <t>75.351.01.05.03</t>
  </si>
  <si>
    <t>75.351.01.05.04</t>
  </si>
  <si>
    <t>75.351.01.07.02</t>
  </si>
  <si>
    <t>75.351.01.07.03</t>
  </si>
  <si>
    <t>75.351.01.07.04</t>
  </si>
  <si>
    <t>75.351.01.07.05</t>
  </si>
  <si>
    <t>75.351.01.07.06</t>
  </si>
  <si>
    <t>75.351.01.07.07</t>
  </si>
  <si>
    <t>75.351.01.07.18</t>
  </si>
  <si>
    <t>Electrificaciòn Varios Barrios del Cantòn.</t>
  </si>
  <si>
    <t>75.351.04.01.01</t>
  </si>
  <si>
    <t>Reconstruccion y Construccion de Diferentes Obras Municipales</t>
  </si>
  <si>
    <t>Otros  Mantenimientos y Reparaciones de Obras</t>
  </si>
  <si>
    <t>75.351.05.99.01</t>
  </si>
  <si>
    <t>75.351.05.99.02</t>
  </si>
  <si>
    <t>7.5.PROGRAMA.5.99.01</t>
  </si>
  <si>
    <t>Terrenos (expropiacion)</t>
  </si>
  <si>
    <t>Partes y Repuestos</t>
  </si>
  <si>
    <t>53.08.04</t>
  </si>
  <si>
    <t>53.08.07</t>
  </si>
  <si>
    <t>73.06.03</t>
  </si>
  <si>
    <t>73.08.01</t>
  </si>
  <si>
    <t>77.351.01.02</t>
  </si>
  <si>
    <t>53.08.02</t>
  </si>
  <si>
    <t>Transporte de Personal</t>
  </si>
  <si>
    <t>Fletes y Maniobras</t>
  </si>
  <si>
    <t>Eventos Públicos y Oficiales</t>
  </si>
  <si>
    <t>73.02.04</t>
  </si>
  <si>
    <t>73.02.07</t>
  </si>
  <si>
    <t>Menaje de Cocina de Hogar, Accesorios Descartables y accesorios de Oficina</t>
  </si>
  <si>
    <t>75.351.01.04.03</t>
  </si>
  <si>
    <t>Obras Varias</t>
  </si>
  <si>
    <t>78.01.08.01</t>
  </si>
  <si>
    <t>84.01.09</t>
  </si>
  <si>
    <t>Libros y Colecciones</t>
  </si>
  <si>
    <t>Semovientes</t>
  </si>
  <si>
    <t>Plantas</t>
  </si>
  <si>
    <t>53.08.13</t>
  </si>
  <si>
    <t>Suministros para la Defensa y Seguridad Pública</t>
  </si>
  <si>
    <t>73.07.04</t>
  </si>
  <si>
    <t>73.08.07</t>
  </si>
  <si>
    <t>73.08.12</t>
  </si>
  <si>
    <t>Materiales Didácticos</t>
  </si>
  <si>
    <t>7.8.211.01.08.02</t>
  </si>
  <si>
    <t>58.511.01.04.02</t>
  </si>
  <si>
    <t>53.04.04</t>
  </si>
  <si>
    <t>Servicios  de Aseo</t>
  </si>
  <si>
    <t>Otros Servicios Generales</t>
  </si>
  <si>
    <t>57.121.02.03</t>
  </si>
  <si>
    <t>57.111.01.02</t>
  </si>
  <si>
    <t>57.111.01.99</t>
  </si>
  <si>
    <t>53.111.01.04</t>
  </si>
  <si>
    <t>Telecomunicaciones</t>
  </si>
  <si>
    <t>Servicio de Correo</t>
  </si>
  <si>
    <t>53.111.01.06</t>
  </si>
  <si>
    <t>53.111.01.05</t>
  </si>
  <si>
    <t>73.111.01.05</t>
  </si>
  <si>
    <t>73.02.99</t>
  </si>
  <si>
    <t>53.111.08.01</t>
  </si>
  <si>
    <t>73.351.14.03</t>
  </si>
  <si>
    <t>73.14.04</t>
  </si>
  <si>
    <t>73.351.14.07</t>
  </si>
  <si>
    <t>Instalación, Mantenimiento y Reparaciones (Maquinarias y Equipos).</t>
  </si>
  <si>
    <t>Tasas Generales SEGUROS PAGOS A CAUSIONADOS</t>
  </si>
  <si>
    <t>57.111.02.06</t>
  </si>
  <si>
    <t>53.131.10.02</t>
  </si>
  <si>
    <t>84.351.02.01</t>
  </si>
  <si>
    <t>73.351.14.11</t>
  </si>
  <si>
    <t>84.351.01.11</t>
  </si>
  <si>
    <t>84.351.03.01</t>
  </si>
  <si>
    <t>84.351.01.06</t>
  </si>
  <si>
    <t>Instalación , Mantenimiento, y Reparaciones(Herramientas)</t>
  </si>
  <si>
    <t>73.351.04.06</t>
  </si>
  <si>
    <t>73.351.08.10</t>
  </si>
  <si>
    <t>53.111.02.01</t>
  </si>
  <si>
    <t>73.351.02.02</t>
  </si>
  <si>
    <t>53.111.02.02</t>
  </si>
  <si>
    <t>53.111.02.09</t>
  </si>
  <si>
    <t>53.02.09</t>
  </si>
  <si>
    <t>53.111.02.07</t>
  </si>
  <si>
    <t>73.241.08.23</t>
  </si>
  <si>
    <t>73.241.08.20</t>
  </si>
  <si>
    <t>73.311.99.01.01</t>
  </si>
  <si>
    <t>73.241.15.12</t>
  </si>
  <si>
    <t>73.241.15.15</t>
  </si>
  <si>
    <t>73.231.08.09</t>
  </si>
  <si>
    <t>58.511.01.04.03</t>
  </si>
  <si>
    <t>73.02.05</t>
  </si>
  <si>
    <t>73.02.09</t>
  </si>
  <si>
    <t>53.02.99</t>
  </si>
  <si>
    <t>73.04.03</t>
  </si>
  <si>
    <t>Mobiliarios( Mantenimientos y Reparaciones)</t>
  </si>
  <si>
    <t>Mobiliarios( Reparaciones)</t>
  </si>
  <si>
    <t>TOTAL</t>
  </si>
  <si>
    <t>83342.00.1</t>
  </si>
  <si>
    <t>91131.16.1</t>
  </si>
  <si>
    <t>73122.00.1</t>
  </si>
  <si>
    <t>54270.02.1</t>
  </si>
  <si>
    <t>53129.00.1</t>
  </si>
  <si>
    <t>54111.00.1</t>
  </si>
  <si>
    <t>54242.00.1</t>
  </si>
  <si>
    <t>64323.00.1</t>
  </si>
  <si>
    <t>Estudios de Agua Potable Parroquia Tacamoros (P. Participativo)</t>
  </si>
  <si>
    <t>Construcción del Sistema de Agua Potable y Alcantarillado Sanitario para la ciudad y Cantón Sozoranga, Provincia de Loja</t>
  </si>
  <si>
    <t>Evaluacion y Mejoramiento de los sistemas de agua potable de la Parroquia de Tacamoros (p. Participativo)</t>
  </si>
  <si>
    <t>Reforestacion de cuencas Hidricas de la Parroquia Nueva Fátima (P. Participativo)</t>
  </si>
  <si>
    <t>Mantenimiento de los Sistemas de agua  Tratada de la Parroquia de Nueva Fátima (P. Participativo)</t>
  </si>
  <si>
    <t>Apertura de la via a Pamba Grande Zambi (P. Participativo)</t>
  </si>
  <si>
    <t>Apertura de la via a Algodonal-Guanangue (P. Participativo)</t>
  </si>
  <si>
    <t>Plazoleta de Chinchanga Centro (P. Participativo)</t>
  </si>
  <si>
    <t>Construccion de 8 paradas de buses Parroquia Tacamoros (viceras) (P. Participativo)</t>
  </si>
  <si>
    <t>Ampliacion de la casa comunal Nueva Fátima (P. Participativo)</t>
  </si>
  <si>
    <t>Adoquinado de 100 mts. En la calle principal del barrio Lubuzhco (P. Participativo)</t>
  </si>
  <si>
    <t>Construcción Pisos  del Coliseo de la Parroquia Nueva Fatima (P. Participativo)</t>
  </si>
  <si>
    <t>Construccion del tanque de reserva de agua para mantenimiento de areas verdes con distribucion Parroquia Tacamoros (P, Participativo)</t>
  </si>
  <si>
    <t>Reconstruccion del tanque de captación del sistema de  agua potable de Tacamoros (P. Participativo)</t>
  </si>
  <si>
    <t>87240.00.1</t>
  </si>
  <si>
    <t>Vehículos(camionetas doble cabina 4x4 accesosrios)</t>
  </si>
  <si>
    <t>62284.00.1</t>
  </si>
  <si>
    <t>72130.00.1</t>
  </si>
  <si>
    <t>7.5.351.99.01</t>
  </si>
  <si>
    <t>38140.19.1</t>
  </si>
  <si>
    <t>42921.00.1</t>
  </si>
  <si>
    <t>44252.00.1</t>
  </si>
  <si>
    <t>44232.00.1</t>
  </si>
  <si>
    <t>87159.08.1</t>
  </si>
  <si>
    <t>38122.00.1</t>
  </si>
  <si>
    <t>32230.09.1</t>
  </si>
  <si>
    <t>35290.10.1</t>
  </si>
  <si>
    <t>85940.00.1</t>
  </si>
  <si>
    <t>36990.00.2</t>
  </si>
  <si>
    <t>97990.06.1</t>
  </si>
  <si>
    <t>95110.00.1</t>
  </si>
  <si>
    <t>32530.00.1</t>
  </si>
  <si>
    <t>91220.00.1</t>
  </si>
  <si>
    <t>87130.00.1</t>
  </si>
  <si>
    <t>64340.01.1</t>
  </si>
  <si>
    <t>91131.11.1</t>
  </si>
  <si>
    <t>36990.01.1</t>
  </si>
  <si>
    <t>Apoyo a los Sectores Vulnerables MIES  (CONVENIOS)</t>
  </si>
  <si>
    <t>83111.09.1</t>
  </si>
  <si>
    <t>83349.00.2</t>
  </si>
  <si>
    <t>93323.02.1</t>
  </si>
  <si>
    <t>62212.00.1</t>
  </si>
  <si>
    <t>62273.00.1</t>
  </si>
  <si>
    <t>71331.01.1</t>
  </si>
  <si>
    <t>83342.06.1</t>
  </si>
  <si>
    <t>Servicio Energìa Eléctrica</t>
  </si>
  <si>
    <t>84290.00.1</t>
  </si>
  <si>
    <t>87152.01.1</t>
  </si>
  <si>
    <t>91134.07.1</t>
  </si>
  <si>
    <t xml:space="preserve">CONTRATACION </t>
  </si>
  <si>
    <t>ADMINISTRACION DIRECTA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</si>
</sst>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0;[Red]#,##0.00"/>
  </numFmts>
  <fonts count="24">
    <font>
      <sz val="11"/>
      <color rgb="FF000000"/>
      <name val="Calibri"/>
    </font>
    <font>
      <b/>
      <sz val="18"/>
      <color rgb="FF000000"/>
      <name val="Arial"/>
      <family val="2"/>
    </font>
    <font>
      <sz val="9"/>
      <color rgb="FF000000"/>
      <name val="Arial"/>
      <family val="2"/>
    </font>
    <font>
      <sz val="9"/>
      <name val="Arial"/>
      <family val="2"/>
    </font>
    <font>
      <sz val="9"/>
      <name val="Lohit Hindi"/>
      <family val="2"/>
    </font>
    <font>
      <sz val="8"/>
      <name val="Arial"/>
      <family val="2"/>
    </font>
    <font>
      <sz val="9"/>
      <color indexed="8"/>
      <name val="Arial"/>
      <family val="2"/>
    </font>
    <font>
      <sz val="10"/>
      <name val="Arial"/>
      <family val="2"/>
    </font>
    <font>
      <sz val="9"/>
      <color rgb="FFFF0000"/>
      <name val="Arial"/>
      <family val="2"/>
    </font>
    <font>
      <sz val="8"/>
      <color rgb="FF00468C"/>
      <name val="Arial"/>
      <family val="2"/>
    </font>
    <font>
      <sz val="11"/>
      <color rgb="FF000000"/>
      <name val="Calibri"/>
      <family val="2"/>
    </font>
    <font>
      <b/>
      <sz val="12"/>
      <name val="Calibri"/>
      <family val="2"/>
    </font>
    <font>
      <sz val="11"/>
      <color rgb="FF000000"/>
      <name val="Calibri"/>
      <family val="2"/>
    </font>
    <font>
      <b/>
      <sz val="9"/>
      <name val="Arial"/>
      <family val="2"/>
    </font>
    <font>
      <sz val="8"/>
      <color rgb="FFFF0000"/>
      <name val="Arial"/>
      <family val="2"/>
    </font>
    <font>
      <b/>
      <sz val="9"/>
      <color rgb="FFFF0000"/>
      <name val="Arial"/>
      <family val="2"/>
    </font>
    <font>
      <sz val="11"/>
      <name val="Calibri"/>
      <family val="2"/>
    </font>
    <font>
      <sz val="10"/>
      <color theme="1"/>
      <name val="Arial"/>
      <family val="2"/>
    </font>
    <font>
      <sz val="9"/>
      <color theme="1"/>
      <name val="Arial"/>
      <family val="2"/>
    </font>
    <font>
      <sz val="9"/>
      <color rgb="FFFF0000"/>
      <name val="Lohit Hindi"/>
      <family val="2"/>
    </font>
    <font>
      <sz val="10"/>
      <color rgb="FFFF0000"/>
      <name val="Arial"/>
      <family val="2"/>
    </font>
    <font>
      <b/>
      <sz val="14"/>
      <color theme="1"/>
      <name val="Arial"/>
      <family val="2"/>
    </font>
    <font>
      <b/>
      <sz val="14"/>
      <color rgb="FF000000"/>
      <name val="Calibri"/>
      <family val="2"/>
    </font>
    <font>
      <sz val="9"/>
      <name val="Lohit Hindi"/>
    </font>
  </fonts>
  <fills count="16">
    <fill>
      <patternFill patternType="none"/>
    </fill>
    <fill>
      <patternFill patternType="gray125"/>
    </fill>
    <fill>
      <patternFill patternType="solid">
        <fgColor rgb="FFB3B3B3"/>
        <bgColor rgb="FF000000"/>
      </patternFill>
    </fill>
    <fill>
      <patternFill patternType="solid">
        <fgColor rgb="FF82BFF8"/>
        <bgColor rgb="FF000000"/>
      </patternFill>
    </fill>
    <fill>
      <patternFill patternType="solid">
        <fgColor rgb="FFCCFFCC"/>
        <bgColor rgb="FF000000"/>
      </patternFill>
    </fill>
    <fill>
      <patternFill patternType="solid">
        <fgColor rgb="FFFFC000"/>
        <bgColor indexed="64"/>
      </patternFill>
    </fill>
    <fill>
      <patternFill patternType="solid">
        <fgColor rgb="FF92D050"/>
        <bgColor indexed="64"/>
      </patternFill>
    </fill>
    <fill>
      <patternFill patternType="solid">
        <fgColor theme="3" tint="0.59999389629810485"/>
        <bgColor indexed="64"/>
      </patternFill>
    </fill>
    <fill>
      <patternFill patternType="solid">
        <fgColor rgb="FF0070C0"/>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
      <patternFill patternType="solid">
        <fgColor theme="0"/>
        <bgColor rgb="FF000000"/>
      </patternFill>
    </fill>
    <fill>
      <patternFill patternType="solid">
        <fgColor rgb="FF00B0F0"/>
        <bgColor indexed="64"/>
      </patternFill>
    </fill>
    <fill>
      <patternFill patternType="solid">
        <fgColor theme="8" tint="0.79998168889431442"/>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rgb="FF000000"/>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2">
    <xf numFmtId="0" fontId="0" fillId="0" borderId="0"/>
    <xf numFmtId="43" fontId="12" fillId="0" borderId="0" applyFont="0" applyFill="0" applyBorder="0" applyAlignment="0" applyProtection="0"/>
  </cellStyleXfs>
  <cellXfs count="205">
    <xf numFmtId="0" fontId="0" fillId="0" borderId="0" xfId="0"/>
    <xf numFmtId="0" fontId="2" fillId="0" borderId="1" xfId="0" applyFont="1" applyBorder="1"/>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0" fillId="0" borderId="0" xfId="0"/>
    <xf numFmtId="0" fontId="0" fillId="0" borderId="0" xfId="0"/>
    <xf numFmtId="0" fontId="0" fillId="0" borderId="2" xfId="0" applyBorder="1"/>
    <xf numFmtId="0" fontId="0" fillId="0" borderId="0" xfId="0"/>
    <xf numFmtId="0" fontId="2" fillId="3" borderId="4"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5" fillId="7" borderId="2"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6" fillId="0" borderId="8" xfId="0" applyFont="1" applyFill="1" applyBorder="1" applyAlignment="1">
      <alignment horizontal="left" vertical="center" wrapText="1"/>
    </xf>
    <xf numFmtId="0" fontId="9" fillId="0" borderId="0" xfId="0" applyFont="1" applyAlignment="1">
      <alignment vertical="center" wrapText="1"/>
    </xf>
    <xf numFmtId="0" fontId="0" fillId="0" borderId="0" xfId="0"/>
    <xf numFmtId="0" fontId="0" fillId="0" borderId="0" xfId="0"/>
    <xf numFmtId="0" fontId="0" fillId="0" borderId="0" xfId="0" applyBorder="1"/>
    <xf numFmtId="0" fontId="2" fillId="0" borderId="9" xfId="0" applyFont="1" applyBorder="1"/>
    <xf numFmtId="0" fontId="10" fillId="0" borderId="0" xfId="0" applyFont="1"/>
    <xf numFmtId="0" fontId="10" fillId="0" borderId="2" xfId="0" applyFont="1" applyBorder="1"/>
    <xf numFmtId="4" fontId="0" fillId="0" borderId="2" xfId="0" applyNumberFormat="1" applyBorder="1"/>
    <xf numFmtId="4" fontId="10" fillId="0" borderId="2" xfId="0" applyNumberFormat="1" applyFont="1" applyBorder="1"/>
    <xf numFmtId="0" fontId="2" fillId="0" borderId="1" xfId="0" applyFont="1" applyBorder="1" applyAlignment="1">
      <alignment wrapText="1"/>
    </xf>
    <xf numFmtId="0" fontId="8" fillId="0" borderId="2" xfId="0" applyFont="1" applyBorder="1" applyAlignment="1">
      <alignment vertical="center"/>
    </xf>
    <xf numFmtId="0" fontId="8" fillId="0" borderId="2" xfId="0" applyFont="1" applyFill="1" applyBorder="1" applyAlignment="1">
      <alignment vertical="center"/>
    </xf>
    <xf numFmtId="0" fontId="0" fillId="0" borderId="0" xfId="0"/>
    <xf numFmtId="2" fontId="0" fillId="0" borderId="0" xfId="0" applyNumberFormat="1"/>
    <xf numFmtId="0" fontId="5" fillId="9" borderId="2" xfId="0" applyFont="1" applyFill="1" applyBorder="1" applyAlignment="1">
      <alignment horizontal="center" vertical="center" wrapText="1"/>
    </xf>
    <xf numFmtId="164" fontId="0" fillId="0" borderId="0" xfId="0" applyNumberFormat="1"/>
    <xf numFmtId="0" fontId="10" fillId="0" borderId="0" xfId="0" applyFont="1" applyFill="1" applyBorder="1"/>
    <xf numFmtId="0" fontId="0" fillId="0" borderId="0" xfId="0"/>
    <xf numFmtId="0" fontId="0" fillId="0" borderId="0" xfId="0"/>
    <xf numFmtId="0" fontId="14" fillId="6" borderId="2" xfId="0" applyFont="1" applyFill="1" applyBorder="1" applyAlignment="1">
      <alignment horizontal="center" vertical="center" wrapText="1"/>
    </xf>
    <xf numFmtId="0" fontId="13" fillId="0" borderId="2" xfId="0" applyFont="1" applyFill="1" applyBorder="1" applyAlignment="1">
      <alignment vertical="center"/>
    </xf>
    <xf numFmtId="0" fontId="13" fillId="10" borderId="2" xfId="0" applyFont="1" applyFill="1" applyBorder="1" applyAlignment="1">
      <alignment vertical="center"/>
    </xf>
    <xf numFmtId="0" fontId="5" fillId="10" borderId="2" xfId="0" applyFont="1" applyFill="1" applyBorder="1" applyAlignment="1">
      <alignment horizontal="center" vertical="center" wrapText="1"/>
    </xf>
    <xf numFmtId="0" fontId="0" fillId="10" borderId="0" xfId="0" applyFill="1"/>
    <xf numFmtId="43" fontId="11" fillId="0" borderId="0" xfId="1" applyFont="1"/>
    <xf numFmtId="0" fontId="4" fillId="10" borderId="2" xfId="0" applyFont="1" applyFill="1" applyBorder="1" applyAlignment="1">
      <alignment vertical="center"/>
    </xf>
    <xf numFmtId="0" fontId="3" fillId="10" borderId="2" xfId="0" applyFont="1" applyFill="1" applyBorder="1" applyAlignment="1">
      <alignment vertical="center"/>
    </xf>
    <xf numFmtId="0" fontId="4" fillId="8" borderId="2" xfId="0" applyFont="1" applyFill="1" applyBorder="1" applyAlignment="1">
      <alignment vertical="center"/>
    </xf>
    <xf numFmtId="0" fontId="3" fillId="0" borderId="0" xfId="0" applyFont="1" applyAlignment="1">
      <alignment vertical="center"/>
    </xf>
    <xf numFmtId="0" fontId="3" fillId="0" borderId="2" xfId="0" applyFont="1" applyBorder="1" applyAlignment="1">
      <alignment vertical="center"/>
    </xf>
    <xf numFmtId="0" fontId="2" fillId="0" borderId="3" xfId="0" applyFont="1" applyBorder="1" applyAlignment="1">
      <alignment vertical="center"/>
    </xf>
    <xf numFmtId="0" fontId="3" fillId="0" borderId="2" xfId="0" applyFont="1" applyFill="1" applyBorder="1" applyAlignment="1">
      <alignment vertical="center"/>
    </xf>
    <xf numFmtId="0" fontId="3" fillId="0" borderId="2" xfId="0" applyFont="1" applyFill="1" applyBorder="1" applyAlignment="1">
      <alignment horizontal="left" vertical="center"/>
    </xf>
    <xf numFmtId="43" fontId="3" fillId="0" borderId="2" xfId="1" applyFont="1" applyFill="1" applyBorder="1" applyAlignment="1">
      <alignment vertical="center"/>
    </xf>
    <xf numFmtId="0" fontId="2" fillId="0" borderId="5" xfId="0" applyFont="1" applyBorder="1" applyAlignment="1">
      <alignment vertical="center"/>
    </xf>
    <xf numFmtId="0" fontId="2" fillId="0" borderId="1" xfId="0" applyFont="1" applyBorder="1" applyAlignment="1">
      <alignment vertical="center"/>
    </xf>
    <xf numFmtId="0" fontId="2" fillId="0" borderId="1" xfId="0" applyFont="1" applyBorder="1" applyAlignment="1">
      <alignment vertical="center" wrapText="1"/>
    </xf>
    <xf numFmtId="0" fontId="4" fillId="8" borderId="7" xfId="0" applyFont="1" applyFill="1" applyBorder="1" applyAlignment="1">
      <alignment vertical="center"/>
    </xf>
    <xf numFmtId="0" fontId="3" fillId="0" borderId="7" xfId="0" applyFont="1" applyBorder="1" applyAlignment="1">
      <alignment vertical="center"/>
    </xf>
    <xf numFmtId="43" fontId="3" fillId="0" borderId="2" xfId="1" applyFont="1" applyBorder="1" applyAlignment="1">
      <alignment vertical="center"/>
    </xf>
    <xf numFmtId="0" fontId="4" fillId="8" borderId="8" xfId="0" applyFont="1" applyFill="1" applyBorder="1" applyAlignment="1">
      <alignment vertical="center"/>
    </xf>
    <xf numFmtId="0" fontId="7" fillId="0" borderId="2" xfId="0" applyFont="1" applyFill="1" applyBorder="1" applyAlignment="1">
      <alignment vertical="center"/>
    </xf>
    <xf numFmtId="43" fontId="8" fillId="0" borderId="2" xfId="1" applyFont="1" applyBorder="1" applyAlignment="1">
      <alignment vertical="center"/>
    </xf>
    <xf numFmtId="0" fontId="13" fillId="0" borderId="2" xfId="0" applyFont="1" applyBorder="1" applyAlignment="1">
      <alignment vertical="center"/>
    </xf>
    <xf numFmtId="0" fontId="0" fillId="0" borderId="0" xfId="0" applyAlignment="1">
      <alignment vertical="center"/>
    </xf>
    <xf numFmtId="0" fontId="2" fillId="10" borderId="3" xfId="0" applyFont="1" applyFill="1" applyBorder="1" applyAlignment="1">
      <alignment vertical="center"/>
    </xf>
    <xf numFmtId="43" fontId="3" fillId="10" borderId="2" xfId="1" applyFont="1" applyFill="1" applyBorder="1" applyAlignment="1">
      <alignment vertical="center"/>
    </xf>
    <xf numFmtId="0" fontId="2" fillId="10" borderId="5" xfId="0" applyFont="1" applyFill="1" applyBorder="1" applyAlignment="1">
      <alignment vertical="center"/>
    </xf>
    <xf numFmtId="0" fontId="2" fillId="10" borderId="1" xfId="0" applyFont="1" applyFill="1" applyBorder="1" applyAlignment="1">
      <alignment vertical="center"/>
    </xf>
    <xf numFmtId="0" fontId="2" fillId="10" borderId="1" xfId="0" applyFont="1" applyFill="1" applyBorder="1" applyAlignment="1">
      <alignment vertical="center" wrapText="1"/>
    </xf>
    <xf numFmtId="43" fontId="8" fillId="10" borderId="2" xfId="1" applyFont="1" applyFill="1" applyBorder="1" applyAlignment="1">
      <alignment vertical="center"/>
    </xf>
    <xf numFmtId="0" fontId="13" fillId="5" borderId="2" xfId="0" applyFont="1" applyFill="1" applyBorder="1" applyAlignment="1">
      <alignment vertical="center"/>
    </xf>
    <xf numFmtId="0" fontId="2" fillId="0" borderId="4" xfId="0" applyFont="1" applyBorder="1" applyAlignment="1">
      <alignment vertical="center"/>
    </xf>
    <xf numFmtId="0" fontId="2" fillId="0" borderId="9" xfId="0" applyFont="1" applyBorder="1" applyAlignment="1">
      <alignment vertical="center"/>
    </xf>
    <xf numFmtId="0" fontId="2" fillId="0" borderId="7" xfId="0" applyFont="1" applyBorder="1" applyAlignment="1">
      <alignment vertical="center"/>
    </xf>
    <xf numFmtId="0" fontId="2" fillId="0" borderId="2" xfId="0" applyFont="1" applyBorder="1" applyAlignment="1">
      <alignment vertical="center"/>
    </xf>
    <xf numFmtId="0" fontId="3" fillId="6" borderId="2" xfId="0" applyFont="1" applyFill="1" applyBorder="1" applyAlignment="1">
      <alignment horizontal="center" vertical="center" wrapText="1"/>
    </xf>
    <xf numFmtId="0" fontId="9" fillId="0" borderId="2" xfId="0" applyFont="1" applyBorder="1" applyAlignment="1">
      <alignment vertical="center"/>
    </xf>
    <xf numFmtId="0" fontId="0" fillId="0" borderId="11" xfId="0" applyBorder="1" applyAlignment="1">
      <alignment vertical="center"/>
    </xf>
    <xf numFmtId="0" fontId="0" fillId="0" borderId="2" xfId="0" applyBorder="1" applyAlignment="1">
      <alignment vertical="center"/>
    </xf>
    <xf numFmtId="0" fontId="2" fillId="0" borderId="0" xfId="0" applyFont="1" applyBorder="1" applyAlignment="1">
      <alignment vertical="center"/>
    </xf>
    <xf numFmtId="0" fontId="2" fillId="0" borderId="6" xfId="0" applyFont="1" applyBorder="1" applyAlignment="1">
      <alignment vertical="center"/>
    </xf>
    <xf numFmtId="43" fontId="0" fillId="0" borderId="0" xfId="0" applyNumberFormat="1"/>
    <xf numFmtId="0" fontId="2" fillId="0" borderId="0" xfId="0" applyFont="1" applyFill="1" applyBorder="1" applyAlignment="1">
      <alignment vertical="center"/>
    </xf>
    <xf numFmtId="0" fontId="5" fillId="0" borderId="2" xfId="0" applyFont="1" applyBorder="1" applyAlignment="1">
      <alignment vertical="center"/>
    </xf>
    <xf numFmtId="0" fontId="0" fillId="0" borderId="0" xfId="0"/>
    <xf numFmtId="0" fontId="0" fillId="0" borderId="0" xfId="0"/>
    <xf numFmtId="0" fontId="2" fillId="0" borderId="1" xfId="0" applyFont="1" applyBorder="1"/>
    <xf numFmtId="0" fontId="4" fillId="11" borderId="2" xfId="0" applyFont="1" applyFill="1" applyBorder="1" applyAlignment="1">
      <alignment vertical="center"/>
    </xf>
    <xf numFmtId="0" fontId="4" fillId="11" borderId="7" xfId="0" applyFont="1" applyFill="1" applyBorder="1" applyAlignment="1">
      <alignment vertical="center"/>
    </xf>
    <xf numFmtId="0" fontId="4" fillId="11" borderId="8" xfId="0" applyFont="1" applyFill="1" applyBorder="1" applyAlignment="1">
      <alignment vertical="center"/>
    </xf>
    <xf numFmtId="0" fontId="4" fillId="11" borderId="0" xfId="0" applyFont="1" applyFill="1" applyBorder="1" applyAlignment="1">
      <alignment vertical="center"/>
    </xf>
    <xf numFmtId="0" fontId="0" fillId="0" borderId="0" xfId="0"/>
    <xf numFmtId="0" fontId="2" fillId="0" borderId="1" xfId="0" applyFont="1" applyBorder="1"/>
    <xf numFmtId="43" fontId="3" fillId="12" borderId="2" xfId="1" applyFont="1" applyFill="1" applyBorder="1" applyAlignment="1">
      <alignment vertical="center"/>
    </xf>
    <xf numFmtId="0" fontId="2" fillId="13" borderId="1" xfId="0" applyFont="1" applyFill="1" applyBorder="1" applyAlignment="1">
      <alignment horizontal="center" vertical="center" wrapText="1"/>
    </xf>
    <xf numFmtId="0" fontId="2" fillId="13" borderId="4" xfId="0" applyFont="1" applyFill="1" applyBorder="1" applyAlignment="1">
      <alignment horizontal="center" vertical="center" wrapText="1"/>
    </xf>
    <xf numFmtId="0" fontId="2" fillId="11" borderId="3" xfId="0" applyFont="1" applyFill="1" applyBorder="1" applyAlignment="1">
      <alignment vertical="center"/>
    </xf>
    <xf numFmtId="0" fontId="13" fillId="11" borderId="2" xfId="0" applyFont="1" applyFill="1" applyBorder="1" applyAlignment="1">
      <alignment vertical="center"/>
    </xf>
    <xf numFmtId="0" fontId="5" fillId="11" borderId="2" xfId="0" applyFont="1" applyFill="1" applyBorder="1" applyAlignment="1">
      <alignment horizontal="center" vertical="center" wrapText="1"/>
    </xf>
    <xf numFmtId="0" fontId="3" fillId="11" borderId="2" xfId="0" applyFont="1" applyFill="1" applyBorder="1" applyAlignment="1">
      <alignment vertical="center"/>
    </xf>
    <xf numFmtId="43" fontId="3" fillId="11" borderId="2" xfId="1" applyFont="1" applyFill="1" applyBorder="1" applyAlignment="1">
      <alignment vertical="center"/>
    </xf>
    <xf numFmtId="0" fontId="2" fillId="11" borderId="5" xfId="0" applyFont="1" applyFill="1" applyBorder="1" applyAlignment="1">
      <alignment vertical="center"/>
    </xf>
    <xf numFmtId="0" fontId="2" fillId="11" borderId="1" xfId="0" applyFont="1" applyFill="1" applyBorder="1" applyAlignment="1">
      <alignment vertical="center"/>
    </xf>
    <xf numFmtId="0" fontId="2" fillId="11" borderId="1" xfId="0" applyFont="1" applyFill="1" applyBorder="1" applyAlignment="1">
      <alignment vertical="center" wrapText="1"/>
    </xf>
    <xf numFmtId="0" fontId="7" fillId="11" borderId="2" xfId="0" applyFont="1" applyFill="1" applyBorder="1" applyAlignment="1">
      <alignment vertical="center"/>
    </xf>
    <xf numFmtId="43" fontId="8" fillId="11" borderId="2" xfId="1" applyFont="1" applyFill="1" applyBorder="1" applyAlignment="1">
      <alignment vertical="center"/>
    </xf>
    <xf numFmtId="0" fontId="9" fillId="11" borderId="0" xfId="0" applyFont="1" applyFill="1" applyAlignment="1">
      <alignment vertical="center" wrapText="1"/>
    </xf>
    <xf numFmtId="0" fontId="2" fillId="11" borderId="4" xfId="0" applyFont="1" applyFill="1" applyBorder="1" applyAlignment="1">
      <alignment vertical="center"/>
    </xf>
    <xf numFmtId="0" fontId="2" fillId="11" borderId="9" xfId="0" applyFont="1" applyFill="1" applyBorder="1" applyAlignment="1">
      <alignment vertical="center"/>
    </xf>
    <xf numFmtId="0" fontId="2" fillId="11" borderId="7" xfId="0" applyFont="1" applyFill="1" applyBorder="1" applyAlignment="1">
      <alignment vertical="center"/>
    </xf>
    <xf numFmtId="0" fontId="2" fillId="11" borderId="2" xfId="0" applyFont="1" applyFill="1" applyBorder="1" applyAlignment="1">
      <alignment vertical="center"/>
    </xf>
    <xf numFmtId="0" fontId="3" fillId="11" borderId="2" xfId="0" applyFont="1" applyFill="1" applyBorder="1" applyAlignment="1">
      <alignment horizontal="center" vertical="center" wrapText="1"/>
    </xf>
    <xf numFmtId="0" fontId="5" fillId="11" borderId="2" xfId="0" applyFont="1" applyFill="1" applyBorder="1" applyAlignment="1">
      <alignment vertical="center"/>
    </xf>
    <xf numFmtId="0" fontId="0" fillId="11" borderId="11" xfId="0" applyFill="1" applyBorder="1" applyAlignment="1">
      <alignment vertical="center"/>
    </xf>
    <xf numFmtId="0" fontId="0" fillId="11" borderId="2" xfId="0" applyFill="1" applyBorder="1" applyAlignment="1">
      <alignment vertical="center"/>
    </xf>
    <xf numFmtId="0" fontId="2" fillId="11" borderId="0" xfId="0" applyFont="1" applyFill="1" applyBorder="1" applyAlignment="1">
      <alignment vertical="center"/>
    </xf>
    <xf numFmtId="0" fontId="9" fillId="11" borderId="2" xfId="0" applyFont="1" applyFill="1" applyBorder="1" applyAlignment="1">
      <alignment vertical="center"/>
    </xf>
    <xf numFmtId="0" fontId="2" fillId="11" borderId="6" xfId="0" applyFont="1" applyFill="1" applyBorder="1" applyAlignment="1">
      <alignment vertical="center"/>
    </xf>
    <xf numFmtId="0" fontId="5" fillId="12" borderId="2" xfId="0" applyFont="1" applyFill="1" applyBorder="1" applyAlignment="1">
      <alignment horizontal="center" vertical="center" wrapText="1"/>
    </xf>
    <xf numFmtId="0" fontId="2" fillId="12" borderId="3" xfId="0" applyFont="1" applyFill="1" applyBorder="1" applyAlignment="1">
      <alignment vertical="center"/>
    </xf>
    <xf numFmtId="0" fontId="13" fillId="12" borderId="2" xfId="0" applyFont="1" applyFill="1" applyBorder="1" applyAlignment="1">
      <alignment vertical="center"/>
    </xf>
    <xf numFmtId="0" fontId="4" fillId="12" borderId="7" xfId="0" applyFont="1" applyFill="1" applyBorder="1" applyAlignment="1">
      <alignment vertical="center"/>
    </xf>
    <xf numFmtId="0" fontId="3" fillId="12" borderId="7" xfId="0" applyFont="1" applyFill="1" applyBorder="1" applyAlignment="1">
      <alignment vertical="center"/>
    </xf>
    <xf numFmtId="0" fontId="3" fillId="12" borderId="2" xfId="0" applyFont="1" applyFill="1" applyBorder="1" applyAlignment="1">
      <alignment vertical="center"/>
    </xf>
    <xf numFmtId="0" fontId="2" fillId="12" borderId="5" xfId="0" applyFont="1" applyFill="1" applyBorder="1" applyAlignment="1">
      <alignment vertical="center"/>
    </xf>
    <xf numFmtId="0" fontId="2" fillId="12" borderId="1" xfId="0" applyFont="1" applyFill="1" applyBorder="1" applyAlignment="1">
      <alignment vertical="center"/>
    </xf>
    <xf numFmtId="0" fontId="2" fillId="12" borderId="1" xfId="0" applyFont="1" applyFill="1" applyBorder="1" applyAlignment="1">
      <alignment vertical="center" wrapText="1"/>
    </xf>
    <xf numFmtId="0" fontId="13" fillId="11" borderId="0" xfId="0" applyFont="1" applyFill="1" applyBorder="1" applyAlignment="1">
      <alignment vertical="center"/>
    </xf>
    <xf numFmtId="0" fontId="0" fillId="12" borderId="0" xfId="0" applyFill="1"/>
    <xf numFmtId="0" fontId="4" fillId="12" borderId="2" xfId="0" applyFont="1" applyFill="1" applyBorder="1" applyAlignment="1">
      <alignment vertical="center"/>
    </xf>
    <xf numFmtId="0" fontId="15" fillId="11" borderId="2" xfId="0" applyFont="1" applyFill="1" applyBorder="1" applyAlignment="1">
      <alignment vertical="center"/>
    </xf>
    <xf numFmtId="0" fontId="4" fillId="12" borderId="0" xfId="0" applyFont="1" applyFill="1" applyBorder="1" applyAlignment="1">
      <alignment vertical="center"/>
    </xf>
    <xf numFmtId="0" fontId="3" fillId="12" borderId="0" xfId="0" applyFont="1" applyFill="1" applyAlignment="1">
      <alignment vertical="center"/>
    </xf>
    <xf numFmtId="4" fontId="10" fillId="0" borderId="0" xfId="0" applyNumberFormat="1" applyFont="1"/>
    <xf numFmtId="0" fontId="0" fillId="0" borderId="12" xfId="0" applyFill="1" applyBorder="1"/>
    <xf numFmtId="0" fontId="0" fillId="0" borderId="7" xfId="0" applyFill="1" applyBorder="1"/>
    <xf numFmtId="4" fontId="10" fillId="0" borderId="7" xfId="0" applyNumberFormat="1" applyFont="1" applyBorder="1"/>
    <xf numFmtId="0" fontId="0" fillId="0" borderId="13" xfId="0" applyBorder="1"/>
    <xf numFmtId="0" fontId="0" fillId="11" borderId="0" xfId="0" applyFill="1"/>
    <xf numFmtId="0" fontId="3" fillId="12" borderId="3" xfId="0" applyFont="1" applyFill="1" applyBorder="1" applyAlignment="1">
      <alignment vertical="center"/>
    </xf>
    <xf numFmtId="0" fontId="3" fillId="12" borderId="6" xfId="0" applyFont="1" applyFill="1" applyBorder="1" applyAlignment="1">
      <alignment vertical="center"/>
    </xf>
    <xf numFmtId="0" fontId="3" fillId="12" borderId="4" xfId="0" applyFont="1" applyFill="1" applyBorder="1" applyAlignment="1">
      <alignment vertical="center"/>
    </xf>
    <xf numFmtId="0" fontId="16" fillId="12" borderId="2" xfId="0" applyFont="1" applyFill="1" applyBorder="1" applyAlignment="1">
      <alignment vertical="center"/>
    </xf>
    <xf numFmtId="0" fontId="3" fillId="12" borderId="1" xfId="0" applyFont="1" applyFill="1" applyBorder="1" applyAlignment="1">
      <alignment vertical="center"/>
    </xf>
    <xf numFmtId="0" fontId="3" fillId="12" borderId="1" xfId="0" applyFont="1" applyFill="1" applyBorder="1" applyAlignment="1">
      <alignment vertical="center" wrapText="1"/>
    </xf>
    <xf numFmtId="0" fontId="2" fillId="12" borderId="6" xfId="0" applyFont="1" applyFill="1" applyBorder="1" applyAlignment="1">
      <alignment vertical="center"/>
    </xf>
    <xf numFmtId="0" fontId="2" fillId="12" borderId="4" xfId="0" applyFont="1" applyFill="1" applyBorder="1" applyAlignment="1">
      <alignment vertical="center"/>
    </xf>
    <xf numFmtId="0" fontId="0" fillId="12" borderId="2" xfId="0" applyFill="1" applyBorder="1" applyAlignment="1">
      <alignment vertical="center"/>
    </xf>
    <xf numFmtId="0" fontId="3" fillId="12" borderId="2" xfId="0" applyFont="1" applyFill="1" applyBorder="1" applyAlignment="1">
      <alignment horizontal="center" vertical="center" wrapText="1"/>
    </xf>
    <xf numFmtId="0" fontId="0" fillId="0" borderId="0" xfId="0"/>
    <xf numFmtId="0" fontId="0" fillId="0" borderId="0" xfId="0"/>
    <xf numFmtId="0" fontId="0" fillId="0" borderId="0" xfId="0"/>
    <xf numFmtId="0" fontId="16" fillId="11" borderId="2" xfId="0" applyFont="1" applyFill="1" applyBorder="1" applyAlignment="1">
      <alignment vertical="center"/>
    </xf>
    <xf numFmtId="0" fontId="0" fillId="0" borderId="0" xfId="0"/>
    <xf numFmtId="0" fontId="18" fillId="0" borderId="2" xfId="0" applyFont="1" applyBorder="1"/>
    <xf numFmtId="0" fontId="0" fillId="11" borderId="0" xfId="0" applyFill="1" applyBorder="1" applyAlignment="1">
      <alignment vertical="center"/>
    </xf>
    <xf numFmtId="0" fontId="2" fillId="11" borderId="0" xfId="0" applyFont="1" applyFill="1" applyBorder="1" applyAlignment="1">
      <alignment vertical="center" wrapText="1"/>
    </xf>
    <xf numFmtId="0" fontId="0" fillId="0" borderId="0" xfId="0"/>
    <xf numFmtId="0" fontId="0" fillId="0" borderId="0" xfId="0"/>
    <xf numFmtId="0" fontId="13" fillId="11" borderId="2" xfId="0" applyFont="1" applyFill="1" applyBorder="1" applyAlignment="1"/>
    <xf numFmtId="0" fontId="0" fillId="0" borderId="0" xfId="0"/>
    <xf numFmtId="0" fontId="3" fillId="14" borderId="2" xfId="0" applyFont="1" applyFill="1" applyBorder="1" applyAlignment="1">
      <alignment vertical="center"/>
    </xf>
    <xf numFmtId="0" fontId="0" fillId="0" borderId="0" xfId="0"/>
    <xf numFmtId="0" fontId="2" fillId="11" borderId="2" xfId="0" applyFont="1" applyFill="1" applyBorder="1" applyAlignment="1">
      <alignment vertical="center" wrapText="1"/>
    </xf>
    <xf numFmtId="4" fontId="17" fillId="0" borderId="2" xfId="0" applyNumberFormat="1" applyFont="1" applyFill="1" applyBorder="1" applyAlignment="1">
      <alignment vertical="top"/>
    </xf>
    <xf numFmtId="4" fontId="17" fillId="0" borderId="2" xfId="0" applyNumberFormat="1" applyFont="1" applyFill="1" applyBorder="1" applyAlignment="1"/>
    <xf numFmtId="4" fontId="17" fillId="11" borderId="2" xfId="0" applyNumberFormat="1" applyFont="1" applyFill="1" applyBorder="1" applyAlignment="1">
      <alignment vertical="top"/>
    </xf>
    <xf numFmtId="4" fontId="17" fillId="11" borderId="2" xfId="0" applyNumberFormat="1" applyFont="1" applyFill="1" applyBorder="1"/>
    <xf numFmtId="0" fontId="17" fillId="0" borderId="2" xfId="0" applyFont="1" applyFill="1" applyBorder="1"/>
    <xf numFmtId="0" fontId="17" fillId="0" borderId="2" xfId="0" applyFont="1" applyFill="1" applyBorder="1" applyAlignment="1">
      <alignment vertical="top"/>
    </xf>
    <xf numFmtId="0" fontId="17" fillId="0" borderId="2" xfId="0" applyFont="1" applyFill="1" applyBorder="1" applyAlignment="1"/>
    <xf numFmtId="0" fontId="0" fillId="0" borderId="0" xfId="0" applyFill="1"/>
    <xf numFmtId="0" fontId="2" fillId="0" borderId="3" xfId="0" applyFont="1" applyFill="1" applyBorder="1" applyAlignment="1">
      <alignment vertical="center"/>
    </xf>
    <xf numFmtId="0" fontId="4" fillId="0" borderId="2" xfId="0" applyFont="1" applyFill="1" applyBorder="1" applyAlignment="1">
      <alignment vertical="center"/>
    </xf>
    <xf numFmtId="0" fontId="2" fillId="0" borderId="2" xfId="0" applyFont="1" applyFill="1" applyBorder="1" applyAlignment="1">
      <alignment vertical="center"/>
    </xf>
    <xf numFmtId="0" fontId="9" fillId="0" borderId="2" xfId="0" applyFont="1" applyFill="1" applyBorder="1" applyAlignment="1">
      <alignment vertical="center"/>
    </xf>
    <xf numFmtId="0" fontId="0" fillId="0" borderId="2" xfId="0" applyFill="1" applyBorder="1" applyAlignment="1">
      <alignment vertical="center"/>
    </xf>
    <xf numFmtId="0" fontId="21" fillId="11" borderId="0" xfId="0" applyFont="1" applyFill="1" applyBorder="1"/>
    <xf numFmtId="0" fontId="22" fillId="0" borderId="0" xfId="0" applyFont="1"/>
    <xf numFmtId="43" fontId="22" fillId="0" borderId="0" xfId="0" applyNumberFormat="1" applyFont="1"/>
    <xf numFmtId="0" fontId="2" fillId="0" borderId="0" xfId="0" applyFont="1" applyBorder="1"/>
    <xf numFmtId="0" fontId="10" fillId="0" borderId="2" xfId="0" applyFont="1" applyFill="1" applyBorder="1" applyAlignment="1">
      <alignment vertical="center"/>
    </xf>
    <xf numFmtId="0" fontId="10" fillId="11" borderId="2" xfId="0" applyFont="1" applyFill="1" applyBorder="1" applyAlignment="1">
      <alignment vertical="center"/>
    </xf>
    <xf numFmtId="0" fontId="5" fillId="0" borderId="2" xfId="0" applyFont="1" applyFill="1" applyBorder="1" applyAlignment="1">
      <alignment vertical="center"/>
    </xf>
    <xf numFmtId="4" fontId="17" fillId="0" borderId="2" xfId="0" applyNumberFormat="1" applyFont="1" applyFill="1" applyBorder="1" applyAlignment="1">
      <alignment vertical="center"/>
    </xf>
    <xf numFmtId="0" fontId="3" fillId="0" borderId="1" xfId="0" applyFont="1" applyBorder="1" applyAlignment="1">
      <alignment vertical="center"/>
    </xf>
    <xf numFmtId="4" fontId="7" fillId="0" borderId="2" xfId="0" applyNumberFormat="1" applyFont="1" applyFill="1" applyBorder="1" applyAlignment="1">
      <alignment vertical="center"/>
    </xf>
    <xf numFmtId="4" fontId="20" fillId="0" borderId="2" xfId="0" applyNumberFormat="1" applyFont="1" applyFill="1" applyBorder="1" applyAlignment="1">
      <alignment vertical="center"/>
    </xf>
    <xf numFmtId="4" fontId="17" fillId="11" borderId="2" xfId="0" applyNumberFormat="1" applyFont="1" applyFill="1" applyBorder="1" applyAlignment="1">
      <alignment vertical="center"/>
    </xf>
    <xf numFmtId="0" fontId="4" fillId="0" borderId="2" xfId="0" applyFont="1" applyBorder="1" applyAlignment="1">
      <alignment vertical="center"/>
    </xf>
    <xf numFmtId="0" fontId="5" fillId="11" borderId="2" xfId="0" applyFont="1" applyFill="1" applyBorder="1" applyAlignment="1">
      <alignment vertical="center" wrapText="1"/>
    </xf>
    <xf numFmtId="0" fontId="4" fillId="0" borderId="0" xfId="0" applyFont="1" applyAlignment="1">
      <alignment vertical="center"/>
    </xf>
    <xf numFmtId="4" fontId="7" fillId="11" borderId="2" xfId="0" applyNumberFormat="1" applyFont="1" applyFill="1" applyBorder="1" applyAlignment="1">
      <alignment vertical="center"/>
    </xf>
    <xf numFmtId="0" fontId="17" fillId="0" borderId="2" xfId="0" applyFont="1" applyFill="1" applyBorder="1" applyAlignment="1">
      <alignment vertical="center"/>
    </xf>
    <xf numFmtId="0" fontId="18" fillId="0" borderId="2" xfId="0" applyFont="1" applyBorder="1" applyAlignment="1">
      <alignment vertical="center"/>
    </xf>
    <xf numFmtId="0" fontId="19" fillId="11" borderId="2" xfId="0" applyFont="1" applyFill="1" applyBorder="1" applyAlignment="1">
      <alignment vertical="center"/>
    </xf>
    <xf numFmtId="3" fontId="4" fillId="0" borderId="2" xfId="0" applyNumberFormat="1" applyFont="1" applyFill="1" applyBorder="1" applyAlignment="1">
      <alignment vertical="center"/>
    </xf>
    <xf numFmtId="0" fontId="23" fillId="11" borderId="2" xfId="0" applyFont="1" applyFill="1" applyBorder="1" applyAlignment="1">
      <alignment vertical="center"/>
    </xf>
    <xf numFmtId="0" fontId="1" fillId="2" borderId="0" xfId="0" applyFont="1" applyFill="1" applyAlignment="1">
      <alignment horizontal="center" vertical="center" wrapText="1"/>
    </xf>
    <xf numFmtId="0" fontId="0" fillId="0" borderId="0" xfId="0"/>
    <xf numFmtId="0" fontId="2" fillId="3" borderId="1" xfId="0" applyFont="1" applyFill="1" applyBorder="1" applyAlignment="1">
      <alignment horizontal="center" vertical="center" wrapText="1"/>
    </xf>
    <xf numFmtId="0" fontId="2" fillId="0" borderId="1" xfId="0" applyFont="1" applyBorder="1"/>
    <xf numFmtId="0" fontId="2" fillId="4" borderId="1"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2" fillId="13" borderId="1" xfId="0" applyFont="1" applyFill="1" applyBorder="1" applyAlignment="1">
      <alignment horizontal="center" vertical="center" wrapText="1"/>
    </xf>
    <xf numFmtId="0" fontId="2" fillId="11" borderId="1" xfId="0" applyFont="1" applyFill="1" applyBorder="1"/>
    <xf numFmtId="0" fontId="17" fillId="15" borderId="2" xfId="0" applyFont="1" applyFill="1" applyBorder="1" applyAlignment="1">
      <alignment vertical="center" wrapText="1"/>
    </xf>
    <xf numFmtId="0" fontId="20" fillId="15" borderId="2" xfId="0" applyFont="1" applyFill="1" applyBorder="1" applyAlignment="1">
      <alignment vertical="center" wrapText="1"/>
    </xf>
  </cellXfs>
  <cellStyles count="2">
    <cellStyle name="Millares" xfId="1" builtinId="3"/>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7"/>
  <sheetViews>
    <sheetView topLeftCell="C15" workbookViewId="0">
      <selection activeCell="C15" sqref="C15"/>
    </sheetView>
  </sheetViews>
  <sheetFormatPr baseColWidth="10" defaultColWidth="9.140625" defaultRowHeight="15"/>
  <cols>
    <col min="1" max="1" width="9.140625" customWidth="1"/>
    <col min="2" max="2" width="24.28515625" customWidth="1"/>
    <col min="3" max="3" width="13" customWidth="1"/>
    <col min="4" max="4" width="6.85546875" style="80" customWidth="1"/>
    <col min="5" max="5" width="12.28515625" customWidth="1"/>
    <col min="6" max="6" width="27.28515625" customWidth="1"/>
    <col min="7" max="7" width="13.28515625" customWidth="1"/>
    <col min="8" max="8" width="8.28515625" customWidth="1"/>
    <col min="9" max="9" width="17.7109375" customWidth="1"/>
    <col min="10" max="10" width="10.7109375" customWidth="1"/>
    <col min="11" max="11" width="10.5703125" customWidth="1"/>
    <col min="12" max="12" width="9.5703125" customWidth="1"/>
    <col min="18" max="18" width="8.28515625" customWidth="1"/>
  </cols>
  <sheetData>
    <row r="1" spans="1:20" ht="23.25">
      <c r="A1" s="194" t="s">
        <v>0</v>
      </c>
      <c r="B1" s="194"/>
      <c r="C1" s="194"/>
      <c r="D1" s="194"/>
      <c r="E1" s="194"/>
      <c r="F1" s="194"/>
      <c r="G1" s="194"/>
      <c r="H1" s="194"/>
      <c r="I1" s="194"/>
      <c r="J1" s="194"/>
      <c r="K1" s="194"/>
      <c r="L1" s="194"/>
      <c r="M1" s="194"/>
      <c r="N1" s="194"/>
      <c r="O1" s="194"/>
      <c r="P1" s="194"/>
      <c r="Q1" s="194"/>
      <c r="R1" s="194"/>
      <c r="S1" s="194"/>
      <c r="T1" s="194"/>
    </row>
    <row r="2" spans="1:20">
      <c r="A2" s="195" t="s">
        <v>1</v>
      </c>
      <c r="B2" s="195"/>
      <c r="C2" s="195"/>
      <c r="D2" s="195"/>
      <c r="E2" s="195"/>
      <c r="F2" s="195"/>
      <c r="G2" s="195"/>
      <c r="H2" s="195"/>
      <c r="I2" s="195"/>
      <c r="J2" s="195"/>
      <c r="K2" s="195"/>
      <c r="L2" s="195"/>
      <c r="M2" s="195"/>
      <c r="N2" s="195"/>
      <c r="O2" s="195"/>
      <c r="P2" s="195"/>
      <c r="Q2" s="195"/>
      <c r="R2" s="195"/>
      <c r="S2" s="195"/>
      <c r="T2" s="195"/>
    </row>
    <row r="3" spans="1:20" ht="24.75">
      <c r="A3" s="24" t="s">
        <v>2</v>
      </c>
      <c r="B3" s="1" t="s">
        <v>3</v>
      </c>
    </row>
    <row r="4" spans="1:20" ht="26.25" customHeight="1">
      <c r="A4" s="196" t="s">
        <v>4</v>
      </c>
      <c r="B4" s="197"/>
      <c r="C4" s="198" t="s">
        <v>5</v>
      </c>
      <c r="D4" s="198"/>
      <c r="E4" s="197"/>
      <c r="F4" s="197"/>
      <c r="G4" s="197"/>
      <c r="H4" s="197"/>
      <c r="I4" s="197"/>
      <c r="J4" s="197"/>
      <c r="K4" s="197"/>
      <c r="L4" s="197"/>
      <c r="M4" s="197"/>
      <c r="N4" s="197"/>
      <c r="O4" s="197"/>
      <c r="P4" s="197"/>
      <c r="Q4" s="197"/>
      <c r="R4" s="197"/>
      <c r="S4" s="197"/>
      <c r="T4" s="197"/>
    </row>
    <row r="5" spans="1:20" ht="99" customHeight="1">
      <c r="A5" s="2" t="s">
        <v>6</v>
      </c>
      <c r="B5" s="9" t="s">
        <v>7</v>
      </c>
      <c r="C5" s="10" t="s">
        <v>8</v>
      </c>
      <c r="D5" s="10" t="s">
        <v>185</v>
      </c>
      <c r="E5" s="10" t="s">
        <v>9</v>
      </c>
      <c r="F5" s="10" t="s">
        <v>10</v>
      </c>
      <c r="G5" s="10" t="s">
        <v>11</v>
      </c>
      <c r="H5" s="10" t="s">
        <v>12</v>
      </c>
      <c r="I5" s="10" t="s">
        <v>13</v>
      </c>
      <c r="J5" s="3" t="s">
        <v>14</v>
      </c>
      <c r="K5" s="3" t="s">
        <v>15</v>
      </c>
      <c r="L5" s="3" t="s">
        <v>16</v>
      </c>
      <c r="M5" s="3" t="s">
        <v>17</v>
      </c>
      <c r="N5" s="3" t="s">
        <v>18</v>
      </c>
      <c r="O5" s="3" t="s">
        <v>19</v>
      </c>
      <c r="P5" s="3" t="s">
        <v>20</v>
      </c>
      <c r="Q5" s="3" t="s">
        <v>21</v>
      </c>
      <c r="R5" s="3" t="s">
        <v>22</v>
      </c>
      <c r="S5" s="3" t="s">
        <v>23</v>
      </c>
      <c r="T5" s="4" t="s">
        <v>24</v>
      </c>
    </row>
    <row r="6" spans="1:20" ht="56.25">
      <c r="A6" s="45">
        <v>2014</v>
      </c>
      <c r="B6" s="35" t="s">
        <v>120</v>
      </c>
      <c r="C6" s="42" t="s">
        <v>34</v>
      </c>
      <c r="D6" s="83">
        <v>1</v>
      </c>
      <c r="E6" s="11" t="s">
        <v>59</v>
      </c>
      <c r="F6" s="12" t="s">
        <v>35</v>
      </c>
      <c r="G6" s="46">
        <v>1</v>
      </c>
      <c r="H6" s="47" t="s">
        <v>55</v>
      </c>
      <c r="I6" s="48">
        <v>67200</v>
      </c>
      <c r="J6" s="49"/>
      <c r="K6" s="50"/>
      <c r="L6" s="50" t="s">
        <v>28</v>
      </c>
      <c r="M6" s="50" t="s">
        <v>112</v>
      </c>
      <c r="N6" s="50" t="s">
        <v>29</v>
      </c>
      <c r="O6" s="50" t="s">
        <v>30</v>
      </c>
      <c r="P6" s="50" t="s">
        <v>29</v>
      </c>
      <c r="Q6" s="50"/>
      <c r="R6" s="50"/>
      <c r="S6" s="50"/>
      <c r="T6" s="51" t="s">
        <v>115</v>
      </c>
    </row>
    <row r="7" spans="1:20" ht="56.25">
      <c r="A7" s="45" t="s">
        <v>25</v>
      </c>
      <c r="B7" s="35" t="s">
        <v>121</v>
      </c>
      <c r="C7" s="42" t="s">
        <v>34</v>
      </c>
      <c r="D7" s="83">
        <v>2</v>
      </c>
      <c r="E7" s="11" t="s">
        <v>32</v>
      </c>
      <c r="F7" s="13" t="s">
        <v>36</v>
      </c>
      <c r="G7" s="46">
        <v>1</v>
      </c>
      <c r="H7" s="47" t="s">
        <v>55</v>
      </c>
      <c r="I7" s="48">
        <v>22400</v>
      </c>
      <c r="J7" s="49"/>
      <c r="K7" s="50"/>
      <c r="L7" s="50" t="s">
        <v>28</v>
      </c>
      <c r="M7" s="50" t="s">
        <v>112</v>
      </c>
      <c r="N7" s="50" t="s">
        <v>29</v>
      </c>
      <c r="O7" s="50" t="s">
        <v>30</v>
      </c>
      <c r="P7" s="50" t="s">
        <v>29</v>
      </c>
      <c r="Q7" s="50"/>
      <c r="R7" s="50"/>
      <c r="S7" s="50"/>
      <c r="T7" s="51" t="s">
        <v>115</v>
      </c>
    </row>
    <row r="8" spans="1:20" s="5" customFormat="1" ht="101.25">
      <c r="A8" s="45" t="s">
        <v>25</v>
      </c>
      <c r="B8" s="35" t="s">
        <v>122</v>
      </c>
      <c r="C8" s="52" t="s">
        <v>26</v>
      </c>
      <c r="D8" s="84">
        <v>3</v>
      </c>
      <c r="E8" s="53" t="s">
        <v>32</v>
      </c>
      <c r="F8" s="13" t="s">
        <v>33</v>
      </c>
      <c r="G8" s="44">
        <v>1</v>
      </c>
      <c r="H8" s="44" t="s">
        <v>55</v>
      </c>
      <c r="I8" s="54">
        <v>44588</v>
      </c>
      <c r="J8" s="49" t="s">
        <v>28</v>
      </c>
      <c r="K8" s="50"/>
      <c r="L8" s="50"/>
      <c r="M8" s="50" t="s">
        <v>112</v>
      </c>
      <c r="N8" s="50" t="s">
        <v>29</v>
      </c>
      <c r="O8" s="50" t="s">
        <v>30</v>
      </c>
      <c r="P8" s="50" t="s">
        <v>29</v>
      </c>
      <c r="Q8" s="50"/>
      <c r="R8" s="50"/>
      <c r="S8" s="50" t="s">
        <v>31</v>
      </c>
      <c r="T8" s="51" t="s">
        <v>115</v>
      </c>
    </row>
    <row r="9" spans="1:20" s="8" customFormat="1" ht="78.75">
      <c r="A9" s="45" t="s">
        <v>25</v>
      </c>
      <c r="B9" s="35" t="s">
        <v>123</v>
      </c>
      <c r="C9" s="42" t="s">
        <v>66</v>
      </c>
      <c r="D9" s="83">
        <v>27</v>
      </c>
      <c r="E9" s="44" t="s">
        <v>32</v>
      </c>
      <c r="F9" s="13" t="s">
        <v>67</v>
      </c>
      <c r="G9" s="44">
        <v>1</v>
      </c>
      <c r="H9" s="44" t="s">
        <v>55</v>
      </c>
      <c r="I9" s="54">
        <v>8848</v>
      </c>
      <c r="J9" s="49"/>
      <c r="K9" s="50"/>
      <c r="L9" s="50" t="s">
        <v>28</v>
      </c>
      <c r="M9" s="50" t="s">
        <v>112</v>
      </c>
      <c r="N9" s="50" t="s">
        <v>29</v>
      </c>
      <c r="O9" s="50" t="s">
        <v>30</v>
      </c>
      <c r="P9" s="50" t="s">
        <v>29</v>
      </c>
      <c r="Q9" s="50"/>
      <c r="R9" s="50"/>
      <c r="S9" s="50"/>
      <c r="T9" s="51" t="s">
        <v>115</v>
      </c>
    </row>
    <row r="10" spans="1:20" s="32" customFormat="1" ht="78.75">
      <c r="A10" s="45" t="s">
        <v>25</v>
      </c>
      <c r="B10" s="35" t="s">
        <v>124</v>
      </c>
      <c r="C10" s="42" t="s">
        <v>66</v>
      </c>
      <c r="D10" s="83">
        <v>28</v>
      </c>
      <c r="E10" s="44" t="s">
        <v>32</v>
      </c>
      <c r="F10" s="13" t="s">
        <v>129</v>
      </c>
      <c r="G10" s="44">
        <v>1</v>
      </c>
      <c r="H10" s="44" t="s">
        <v>55</v>
      </c>
      <c r="I10" s="54">
        <v>8848</v>
      </c>
      <c r="J10" s="49"/>
      <c r="K10" s="50" t="s">
        <v>28</v>
      </c>
      <c r="L10" s="50"/>
      <c r="M10" s="50" t="s">
        <v>112</v>
      </c>
      <c r="N10" s="50" t="s">
        <v>29</v>
      </c>
      <c r="O10" s="50" t="s">
        <v>30</v>
      </c>
      <c r="P10" s="50" t="s">
        <v>29</v>
      </c>
      <c r="Q10" s="50"/>
      <c r="R10" s="50"/>
      <c r="S10" s="50"/>
      <c r="T10" s="51" t="s">
        <v>115</v>
      </c>
    </row>
    <row r="11" spans="1:20" s="5" customFormat="1" ht="67.5">
      <c r="A11" s="45" t="s">
        <v>25</v>
      </c>
      <c r="B11" s="35" t="s">
        <v>124</v>
      </c>
      <c r="C11" s="42" t="s">
        <v>66</v>
      </c>
      <c r="D11" s="83" t="s">
        <v>186</v>
      </c>
      <c r="E11" s="44" t="s">
        <v>32</v>
      </c>
      <c r="F11" s="13" t="s">
        <v>125</v>
      </c>
      <c r="G11" s="44">
        <v>1</v>
      </c>
      <c r="H11" s="44" t="s">
        <v>27</v>
      </c>
      <c r="I11" s="54">
        <v>33200</v>
      </c>
      <c r="J11" s="49"/>
      <c r="K11" s="50"/>
      <c r="L11" s="50" t="s">
        <v>28</v>
      </c>
      <c r="M11" s="50" t="s">
        <v>112</v>
      </c>
      <c r="N11" s="50" t="s">
        <v>29</v>
      </c>
      <c r="O11" s="50" t="s">
        <v>30</v>
      </c>
      <c r="P11" s="50" t="s">
        <v>29</v>
      </c>
      <c r="Q11" s="50"/>
      <c r="R11" s="50"/>
      <c r="S11" s="50"/>
      <c r="T11" s="51" t="s">
        <v>115</v>
      </c>
    </row>
    <row r="12" spans="1:20" ht="67.5">
      <c r="A12" s="45" t="s">
        <v>25</v>
      </c>
      <c r="B12" s="35" t="s">
        <v>126</v>
      </c>
      <c r="C12" s="55" t="s">
        <v>34</v>
      </c>
      <c r="D12" s="85">
        <v>4</v>
      </c>
      <c r="E12" s="14" t="s">
        <v>59</v>
      </c>
      <c r="F12" s="13" t="s">
        <v>57</v>
      </c>
      <c r="G12" s="46">
        <v>1</v>
      </c>
      <c r="H12" s="47" t="s">
        <v>55</v>
      </c>
      <c r="I12" s="48">
        <v>22400</v>
      </c>
      <c r="J12" s="49"/>
      <c r="K12" s="50"/>
      <c r="L12" s="50" t="s">
        <v>28</v>
      </c>
      <c r="M12" s="50" t="s">
        <v>112</v>
      </c>
      <c r="N12" s="50" t="s">
        <v>29</v>
      </c>
      <c r="O12" s="50" t="s">
        <v>30</v>
      </c>
      <c r="P12" s="50" t="s">
        <v>29</v>
      </c>
      <c r="Q12" s="50"/>
      <c r="R12" s="50"/>
      <c r="S12" s="50"/>
      <c r="T12" s="51" t="s">
        <v>115</v>
      </c>
    </row>
    <row r="13" spans="1:20" ht="67.5">
      <c r="A13" s="45" t="s">
        <v>25</v>
      </c>
      <c r="B13" s="35" t="s">
        <v>127</v>
      </c>
      <c r="C13" s="42" t="s">
        <v>34</v>
      </c>
      <c r="D13" s="83">
        <v>5</v>
      </c>
      <c r="E13" s="11" t="s">
        <v>59</v>
      </c>
      <c r="F13" s="13" t="s">
        <v>60</v>
      </c>
      <c r="G13" s="46">
        <v>1</v>
      </c>
      <c r="H13" s="47" t="s">
        <v>55</v>
      </c>
      <c r="I13" s="48">
        <v>44800</v>
      </c>
      <c r="J13" s="49"/>
      <c r="K13" s="50"/>
      <c r="L13" s="50" t="s">
        <v>28</v>
      </c>
      <c r="M13" s="50" t="s">
        <v>112</v>
      </c>
      <c r="N13" s="50" t="s">
        <v>29</v>
      </c>
      <c r="O13" s="50" t="s">
        <v>30</v>
      </c>
      <c r="P13" s="50" t="s">
        <v>29</v>
      </c>
      <c r="Q13" s="50"/>
      <c r="R13" s="50"/>
      <c r="S13" s="50"/>
      <c r="T13" s="51" t="s">
        <v>115</v>
      </c>
    </row>
    <row r="14" spans="1:20" ht="123.75">
      <c r="A14" s="45" t="s">
        <v>25</v>
      </c>
      <c r="B14" s="26"/>
      <c r="C14" s="42" t="s">
        <v>37</v>
      </c>
      <c r="D14" s="83"/>
      <c r="E14" s="44" t="s">
        <v>32</v>
      </c>
      <c r="F14" s="34" t="s">
        <v>38</v>
      </c>
      <c r="G14" s="44">
        <v>1</v>
      </c>
      <c r="H14" s="44" t="s">
        <v>55</v>
      </c>
      <c r="I14" s="48"/>
      <c r="J14" s="49"/>
      <c r="K14" s="50"/>
      <c r="L14" s="50" t="s">
        <v>28</v>
      </c>
      <c r="M14" s="50" t="s">
        <v>112</v>
      </c>
      <c r="N14" s="50" t="s">
        <v>29</v>
      </c>
      <c r="O14" s="50"/>
      <c r="P14" s="50" t="s">
        <v>29</v>
      </c>
      <c r="Q14" s="50"/>
      <c r="R14" s="50"/>
      <c r="S14" s="50"/>
      <c r="T14" s="51" t="s">
        <v>115</v>
      </c>
    </row>
    <row r="15" spans="1:20" s="6" customFormat="1" ht="101.25">
      <c r="A15" s="45" t="s">
        <v>25</v>
      </c>
      <c r="B15" s="35" t="s">
        <v>128</v>
      </c>
      <c r="C15" s="42" t="s">
        <v>42</v>
      </c>
      <c r="D15" s="83">
        <v>29</v>
      </c>
      <c r="E15" s="44" t="s">
        <v>40</v>
      </c>
      <c r="F15" s="13" t="s">
        <v>68</v>
      </c>
      <c r="G15" s="44">
        <v>1</v>
      </c>
      <c r="H15" s="44" t="s">
        <v>27</v>
      </c>
      <c r="I15" s="48">
        <v>19040</v>
      </c>
      <c r="J15" s="49" t="s">
        <v>28</v>
      </c>
      <c r="K15" s="50"/>
      <c r="L15" s="50"/>
      <c r="M15" s="50" t="s">
        <v>112</v>
      </c>
      <c r="N15" s="50" t="s">
        <v>29</v>
      </c>
      <c r="O15" s="50"/>
      <c r="P15" s="50" t="s">
        <v>29</v>
      </c>
      <c r="Q15" s="50"/>
      <c r="R15" s="50"/>
      <c r="S15" s="50"/>
      <c r="T15" s="51" t="s">
        <v>115</v>
      </c>
    </row>
    <row r="16" spans="1:20" ht="90">
      <c r="A16" s="45" t="s">
        <v>25</v>
      </c>
      <c r="B16" s="35" t="s">
        <v>130</v>
      </c>
      <c r="C16" s="42" t="s">
        <v>39</v>
      </c>
      <c r="D16" s="83">
        <v>6</v>
      </c>
      <c r="E16" s="46" t="s">
        <v>40</v>
      </c>
      <c r="F16" s="13" t="s">
        <v>41</v>
      </c>
      <c r="G16" s="56">
        <v>1</v>
      </c>
      <c r="H16" s="46" t="s">
        <v>55</v>
      </c>
      <c r="I16" s="48">
        <v>86240</v>
      </c>
      <c r="J16" s="49"/>
      <c r="K16" s="50" t="s">
        <v>28</v>
      </c>
      <c r="L16" s="50"/>
      <c r="M16" s="50" t="s">
        <v>112</v>
      </c>
      <c r="N16" s="50" t="s">
        <v>29</v>
      </c>
      <c r="O16" s="50"/>
      <c r="P16" s="50" t="s">
        <v>29</v>
      </c>
      <c r="Q16" s="50"/>
      <c r="R16" s="50"/>
      <c r="S16" s="50"/>
      <c r="T16" s="51" t="s">
        <v>115</v>
      </c>
    </row>
    <row r="17" spans="1:20" ht="101.25">
      <c r="A17" s="45" t="s">
        <v>25</v>
      </c>
      <c r="B17" s="35" t="s">
        <v>132</v>
      </c>
      <c r="C17" s="42" t="s">
        <v>42</v>
      </c>
      <c r="D17" s="83">
        <v>7</v>
      </c>
      <c r="E17" s="44" t="s">
        <v>40</v>
      </c>
      <c r="F17" s="13" t="s">
        <v>131</v>
      </c>
      <c r="G17" s="44">
        <v>1</v>
      </c>
      <c r="H17" s="44" t="s">
        <v>27</v>
      </c>
      <c r="I17" s="54">
        <v>110900</v>
      </c>
      <c r="J17" s="49" t="s">
        <v>28</v>
      </c>
      <c r="K17" s="50"/>
      <c r="L17" s="50"/>
      <c r="M17" s="50" t="s">
        <v>112</v>
      </c>
      <c r="N17" s="50" t="s">
        <v>29</v>
      </c>
      <c r="O17" s="50"/>
      <c r="P17" s="50" t="s">
        <v>29</v>
      </c>
      <c r="Q17" s="50"/>
      <c r="R17" s="50"/>
      <c r="S17" s="50"/>
      <c r="T17" s="51" t="s">
        <v>115</v>
      </c>
    </row>
    <row r="18" spans="1:20" ht="112.5">
      <c r="A18" s="45" t="s">
        <v>25</v>
      </c>
      <c r="B18" s="35" t="s">
        <v>133</v>
      </c>
      <c r="C18" s="42" t="s">
        <v>42</v>
      </c>
      <c r="D18" s="83">
        <v>22</v>
      </c>
      <c r="E18" s="44" t="s">
        <v>40</v>
      </c>
      <c r="F18" s="13" t="s">
        <v>44</v>
      </c>
      <c r="G18" s="44">
        <v>1</v>
      </c>
      <c r="H18" s="44" t="s">
        <v>27</v>
      </c>
      <c r="I18" s="54">
        <v>392000</v>
      </c>
      <c r="J18" s="49"/>
      <c r="K18" s="50" t="s">
        <v>28</v>
      </c>
      <c r="L18" s="50"/>
      <c r="M18" s="50" t="s">
        <v>112</v>
      </c>
      <c r="N18" s="50" t="s">
        <v>29</v>
      </c>
      <c r="O18" s="50"/>
      <c r="P18" s="50" t="s">
        <v>29</v>
      </c>
      <c r="Q18" s="50"/>
      <c r="R18" s="50"/>
      <c r="S18" s="50"/>
      <c r="T18" s="51" t="s">
        <v>115</v>
      </c>
    </row>
    <row r="19" spans="1:20" ht="112.5">
      <c r="A19" s="45" t="s">
        <v>25</v>
      </c>
      <c r="B19" s="35" t="s">
        <v>180</v>
      </c>
      <c r="C19" s="42" t="s">
        <v>45</v>
      </c>
      <c r="D19" s="83">
        <v>18</v>
      </c>
      <c r="E19" s="44" t="s">
        <v>40</v>
      </c>
      <c r="F19" s="13" t="s">
        <v>58</v>
      </c>
      <c r="G19" s="44">
        <v>1</v>
      </c>
      <c r="H19" s="44" t="s">
        <v>27</v>
      </c>
      <c r="I19" s="57">
        <v>1000000</v>
      </c>
      <c r="J19" s="49"/>
      <c r="K19" s="50"/>
      <c r="L19" s="50" t="s">
        <v>28</v>
      </c>
      <c r="M19" s="50" t="s">
        <v>112</v>
      </c>
      <c r="N19" s="50" t="s">
        <v>29</v>
      </c>
      <c r="O19" s="50"/>
      <c r="P19" s="50" t="s">
        <v>114</v>
      </c>
      <c r="Q19" s="50"/>
      <c r="R19" s="50"/>
      <c r="S19" s="50"/>
      <c r="T19" s="51" t="s">
        <v>115</v>
      </c>
    </row>
    <row r="20" spans="1:20" s="5" customFormat="1" ht="24">
      <c r="A20" s="45" t="s">
        <v>25</v>
      </c>
      <c r="B20" s="25" t="s">
        <v>181</v>
      </c>
      <c r="C20" s="42" t="s">
        <v>110</v>
      </c>
      <c r="D20" s="83"/>
      <c r="E20" s="44" t="s">
        <v>40</v>
      </c>
      <c r="F20" s="34" t="s">
        <v>62</v>
      </c>
      <c r="G20" s="44">
        <v>1</v>
      </c>
      <c r="H20" s="44" t="s">
        <v>27</v>
      </c>
      <c r="I20" s="54">
        <v>0</v>
      </c>
      <c r="J20" s="49"/>
      <c r="K20" s="50"/>
      <c r="L20" s="50"/>
      <c r="M20" s="50" t="s">
        <v>112</v>
      </c>
      <c r="N20" s="50" t="s">
        <v>29</v>
      </c>
      <c r="O20" s="50"/>
      <c r="P20" s="50" t="s">
        <v>29</v>
      </c>
      <c r="Q20" s="50"/>
      <c r="R20" s="50"/>
      <c r="S20" s="50"/>
      <c r="T20" s="51" t="s">
        <v>115</v>
      </c>
    </row>
    <row r="21" spans="1:20" ht="33.75">
      <c r="A21" s="45" t="s">
        <v>25</v>
      </c>
      <c r="B21" s="58" t="s">
        <v>134</v>
      </c>
      <c r="C21" s="42" t="s">
        <v>43</v>
      </c>
      <c r="D21" s="83">
        <v>8</v>
      </c>
      <c r="E21" s="44" t="s">
        <v>40</v>
      </c>
      <c r="F21" s="13" t="s">
        <v>46</v>
      </c>
      <c r="G21" s="44">
        <v>1</v>
      </c>
      <c r="H21" s="44" t="s">
        <v>27</v>
      </c>
      <c r="I21" s="54">
        <v>50000</v>
      </c>
      <c r="J21" s="49" t="s">
        <v>28</v>
      </c>
      <c r="K21" s="50"/>
      <c r="L21" s="50"/>
      <c r="M21" s="50" t="s">
        <v>112</v>
      </c>
      <c r="N21" s="50" t="s">
        <v>29</v>
      </c>
      <c r="O21" s="50"/>
      <c r="P21" s="50" t="s">
        <v>29</v>
      </c>
      <c r="Q21" s="50"/>
      <c r="R21" s="50"/>
      <c r="S21" s="50"/>
      <c r="T21" s="51" t="s">
        <v>115</v>
      </c>
    </row>
    <row r="22" spans="1:20" ht="101.25">
      <c r="A22" s="45" t="s">
        <v>25</v>
      </c>
      <c r="B22" s="35" t="s">
        <v>135</v>
      </c>
      <c r="C22" s="42" t="s">
        <v>45</v>
      </c>
      <c r="D22" s="83">
        <v>9</v>
      </c>
      <c r="E22" s="46" t="s">
        <v>40</v>
      </c>
      <c r="F22" s="13" t="s">
        <v>47</v>
      </c>
      <c r="G22" s="46">
        <v>1</v>
      </c>
      <c r="H22" s="46" t="s">
        <v>27</v>
      </c>
      <c r="I22" s="48">
        <v>222482</v>
      </c>
      <c r="J22" s="49" t="s">
        <v>28</v>
      </c>
      <c r="K22" s="50"/>
      <c r="L22" s="50"/>
      <c r="M22" s="50" t="s">
        <v>112</v>
      </c>
      <c r="N22" s="50" t="s">
        <v>29</v>
      </c>
      <c r="O22" s="50"/>
      <c r="P22" s="50" t="s">
        <v>29</v>
      </c>
      <c r="Q22" s="50"/>
      <c r="R22" s="50"/>
      <c r="S22" s="50"/>
      <c r="T22" s="51" t="s">
        <v>115</v>
      </c>
    </row>
    <row r="23" spans="1:20" ht="101.25">
      <c r="A23" s="45" t="s">
        <v>25</v>
      </c>
      <c r="B23" s="35" t="s">
        <v>136</v>
      </c>
      <c r="C23" s="42" t="s">
        <v>45</v>
      </c>
      <c r="D23" s="83">
        <v>10</v>
      </c>
      <c r="E23" s="46" t="s">
        <v>40</v>
      </c>
      <c r="F23" s="13" t="s">
        <v>48</v>
      </c>
      <c r="G23" s="46">
        <v>1</v>
      </c>
      <c r="H23" s="46" t="s">
        <v>27</v>
      </c>
      <c r="I23" s="48">
        <v>51701.51</v>
      </c>
      <c r="J23" s="49" t="s">
        <v>28</v>
      </c>
      <c r="K23" s="50"/>
      <c r="L23" s="50"/>
      <c r="M23" s="50" t="s">
        <v>112</v>
      </c>
      <c r="N23" s="50" t="s">
        <v>29</v>
      </c>
      <c r="O23" s="50"/>
      <c r="P23" s="50" t="s">
        <v>29</v>
      </c>
      <c r="Q23" s="50"/>
      <c r="R23" s="50"/>
      <c r="S23" s="50"/>
      <c r="T23" s="51" t="s">
        <v>115</v>
      </c>
    </row>
    <row r="24" spans="1:20" s="6" customFormat="1" ht="24">
      <c r="A24" s="45" t="s">
        <v>25</v>
      </c>
      <c r="B24" s="59"/>
      <c r="C24" s="42" t="s">
        <v>111</v>
      </c>
      <c r="D24" s="83"/>
      <c r="E24" s="46" t="s">
        <v>40</v>
      </c>
      <c r="F24" s="34" t="s">
        <v>63</v>
      </c>
      <c r="G24" s="46">
        <v>1</v>
      </c>
      <c r="H24" s="46" t="s">
        <v>27</v>
      </c>
      <c r="I24" s="48">
        <v>0</v>
      </c>
      <c r="J24" s="49"/>
      <c r="K24" s="50"/>
      <c r="L24" s="50"/>
      <c r="M24" s="50" t="s">
        <v>112</v>
      </c>
      <c r="N24" s="50" t="s">
        <v>29</v>
      </c>
      <c r="O24" s="50"/>
      <c r="P24" s="50" t="s">
        <v>29</v>
      </c>
      <c r="Q24" s="50"/>
      <c r="R24" s="50"/>
      <c r="S24" s="50"/>
      <c r="T24" s="51" t="s">
        <v>115</v>
      </c>
    </row>
    <row r="25" spans="1:20" s="6" customFormat="1" ht="78.75">
      <c r="A25" s="45" t="s">
        <v>25</v>
      </c>
      <c r="B25" s="35" t="s">
        <v>137</v>
      </c>
      <c r="C25" s="42" t="s">
        <v>69</v>
      </c>
      <c r="D25" s="86">
        <v>11</v>
      </c>
      <c r="E25" s="43" t="s">
        <v>40</v>
      </c>
      <c r="F25" s="13" t="s">
        <v>70</v>
      </c>
      <c r="G25" s="46">
        <v>1</v>
      </c>
      <c r="H25" s="46" t="s">
        <v>27</v>
      </c>
      <c r="I25" s="48">
        <v>33600</v>
      </c>
      <c r="J25" s="49" t="s">
        <v>28</v>
      </c>
      <c r="K25" s="50"/>
      <c r="L25" s="50"/>
      <c r="M25" s="50" t="s">
        <v>112</v>
      </c>
      <c r="N25" s="50" t="s">
        <v>29</v>
      </c>
      <c r="O25" s="50"/>
      <c r="P25" s="50" t="s">
        <v>29</v>
      </c>
      <c r="Q25" s="50"/>
      <c r="R25" s="50"/>
      <c r="S25" s="50"/>
      <c r="T25" s="51" t="s">
        <v>115</v>
      </c>
    </row>
    <row r="26" spans="1:20" s="32" customFormat="1" ht="24">
      <c r="A26" s="45" t="s">
        <v>25</v>
      </c>
      <c r="B26" s="35" t="s">
        <v>138</v>
      </c>
      <c r="C26" s="42" t="s">
        <v>43</v>
      </c>
      <c r="D26" s="83">
        <v>24</v>
      </c>
      <c r="E26" s="44" t="s">
        <v>40</v>
      </c>
      <c r="F26" s="13" t="s">
        <v>139</v>
      </c>
      <c r="G26" s="46"/>
      <c r="H26" s="46"/>
      <c r="I26" s="48">
        <v>75000</v>
      </c>
      <c r="J26" s="49" t="s">
        <v>28</v>
      </c>
      <c r="K26" s="50"/>
      <c r="L26" s="50"/>
      <c r="M26" s="50" t="s">
        <v>112</v>
      </c>
      <c r="N26" s="50" t="s">
        <v>29</v>
      </c>
      <c r="O26" s="50"/>
      <c r="P26" s="50" t="s">
        <v>29</v>
      </c>
      <c r="Q26" s="50"/>
      <c r="R26" s="50"/>
      <c r="S26" s="50"/>
      <c r="T26" s="51" t="s">
        <v>115</v>
      </c>
    </row>
    <row r="27" spans="1:20" s="38" customFormat="1" ht="24">
      <c r="A27" s="60"/>
      <c r="B27" s="36" t="s">
        <v>151</v>
      </c>
      <c r="C27" s="40" t="s">
        <v>45</v>
      </c>
      <c r="D27" s="83"/>
      <c r="E27" s="41" t="s">
        <v>40</v>
      </c>
      <c r="F27" s="37" t="s">
        <v>149</v>
      </c>
      <c r="G27" s="41"/>
      <c r="H27" s="41"/>
      <c r="I27" s="61"/>
      <c r="J27" s="62"/>
      <c r="K27" s="63"/>
      <c r="L27" s="63" t="s">
        <v>28</v>
      </c>
      <c r="M27" s="50" t="s">
        <v>112</v>
      </c>
      <c r="N27" s="63" t="s">
        <v>29</v>
      </c>
      <c r="O27" s="63"/>
      <c r="P27" s="50" t="s">
        <v>29</v>
      </c>
      <c r="Q27" s="63"/>
      <c r="R27" s="63"/>
      <c r="S27" s="63"/>
      <c r="T27" s="51" t="s">
        <v>115</v>
      </c>
    </row>
    <row r="28" spans="1:20" s="38" customFormat="1" ht="24">
      <c r="A28" s="60" t="s">
        <v>25</v>
      </c>
      <c r="B28" s="36" t="s">
        <v>152</v>
      </c>
      <c r="C28" s="40" t="s">
        <v>45</v>
      </c>
      <c r="D28" s="83"/>
      <c r="E28" s="41" t="s">
        <v>40</v>
      </c>
      <c r="F28" s="37" t="s">
        <v>150</v>
      </c>
      <c r="G28" s="41"/>
      <c r="H28" s="41"/>
      <c r="I28" s="61"/>
      <c r="J28" s="62"/>
      <c r="K28" s="63"/>
      <c r="L28" s="63" t="s">
        <v>28</v>
      </c>
      <c r="M28" s="50" t="s">
        <v>112</v>
      </c>
      <c r="N28" s="63" t="s">
        <v>29</v>
      </c>
      <c r="O28" s="63"/>
      <c r="P28" s="50" t="s">
        <v>29</v>
      </c>
      <c r="Q28" s="63"/>
      <c r="R28" s="63"/>
      <c r="S28" s="63"/>
      <c r="T28" s="51" t="s">
        <v>115</v>
      </c>
    </row>
    <row r="29" spans="1:20" s="38" customFormat="1" ht="101.25">
      <c r="A29" s="60" t="s">
        <v>25</v>
      </c>
      <c r="B29" s="36" t="s">
        <v>153</v>
      </c>
      <c r="C29" s="40" t="s">
        <v>45</v>
      </c>
      <c r="D29" s="83"/>
      <c r="E29" s="41" t="s">
        <v>40</v>
      </c>
      <c r="F29" s="37" t="s">
        <v>156</v>
      </c>
      <c r="G29" s="41"/>
      <c r="H29" s="41"/>
      <c r="I29" s="61"/>
      <c r="J29" s="62"/>
      <c r="K29" s="63"/>
      <c r="L29" s="63" t="s">
        <v>28</v>
      </c>
      <c r="M29" s="50" t="s">
        <v>112</v>
      </c>
      <c r="N29" s="63"/>
      <c r="O29" s="63"/>
      <c r="P29" s="50" t="s">
        <v>29</v>
      </c>
      <c r="Q29" s="63"/>
      <c r="R29" s="63"/>
      <c r="S29" s="63"/>
      <c r="T29" s="51" t="s">
        <v>115</v>
      </c>
    </row>
    <row r="30" spans="1:20" s="38" customFormat="1" ht="112.5">
      <c r="A30" s="60" t="s">
        <v>25</v>
      </c>
      <c r="B30" s="36" t="s">
        <v>154</v>
      </c>
      <c r="C30" s="40" t="s">
        <v>45</v>
      </c>
      <c r="D30" s="83"/>
      <c r="E30" s="41" t="s">
        <v>40</v>
      </c>
      <c r="F30" s="37" t="s">
        <v>157</v>
      </c>
      <c r="G30" s="41">
        <v>1</v>
      </c>
      <c r="H30" s="41" t="s">
        <v>27</v>
      </c>
      <c r="I30" s="65"/>
      <c r="J30" s="62"/>
      <c r="K30" s="63"/>
      <c r="L30" s="63" t="s">
        <v>28</v>
      </c>
      <c r="M30" s="63" t="s">
        <v>112</v>
      </c>
      <c r="N30" s="63"/>
      <c r="O30" s="63"/>
      <c r="P30" s="63" t="s">
        <v>29</v>
      </c>
      <c r="Q30" s="63"/>
      <c r="R30" s="63"/>
      <c r="S30" s="63"/>
      <c r="T30" s="64" t="s">
        <v>115</v>
      </c>
    </row>
    <row r="31" spans="1:20" s="6" customFormat="1" ht="45">
      <c r="A31" s="45" t="s">
        <v>25</v>
      </c>
      <c r="B31" s="35" t="s">
        <v>155</v>
      </c>
      <c r="C31" s="42" t="s">
        <v>74</v>
      </c>
      <c r="D31" s="83"/>
      <c r="E31" s="46" t="s">
        <v>40</v>
      </c>
      <c r="F31" s="13" t="s">
        <v>73</v>
      </c>
      <c r="G31" s="46">
        <v>1</v>
      </c>
      <c r="H31" s="46" t="s">
        <v>27</v>
      </c>
      <c r="I31" s="48">
        <v>10000</v>
      </c>
      <c r="J31" s="49" t="s">
        <v>28</v>
      </c>
      <c r="K31" s="50"/>
      <c r="L31" s="50"/>
      <c r="M31" s="50" t="s">
        <v>112</v>
      </c>
      <c r="N31" s="50"/>
      <c r="O31" s="50"/>
      <c r="P31" s="50" t="s">
        <v>29</v>
      </c>
      <c r="Q31" s="50"/>
      <c r="R31" s="50"/>
      <c r="S31" s="50"/>
      <c r="T31" s="51" t="s">
        <v>115</v>
      </c>
    </row>
    <row r="32" spans="1:20" ht="123.75">
      <c r="A32" s="45" t="s">
        <v>25</v>
      </c>
      <c r="B32" s="66" t="s">
        <v>140</v>
      </c>
      <c r="C32" s="42" t="s">
        <v>42</v>
      </c>
      <c r="D32" s="83">
        <v>12</v>
      </c>
      <c r="E32" s="46" t="s">
        <v>40</v>
      </c>
      <c r="F32" s="13" t="s">
        <v>49</v>
      </c>
      <c r="G32" s="46">
        <v>1</v>
      </c>
      <c r="H32" s="46" t="s">
        <v>27</v>
      </c>
      <c r="I32" s="48">
        <v>60000</v>
      </c>
      <c r="J32" s="49" t="s">
        <v>28</v>
      </c>
      <c r="K32" s="50"/>
      <c r="L32" s="50"/>
      <c r="M32" s="50" t="s">
        <v>112</v>
      </c>
      <c r="N32" s="50"/>
      <c r="O32" s="50"/>
      <c r="P32" s="50" t="s">
        <v>29</v>
      </c>
      <c r="Q32" s="50"/>
      <c r="R32" s="50"/>
      <c r="S32" s="50"/>
      <c r="T32" s="51" t="s">
        <v>115</v>
      </c>
    </row>
    <row r="33" spans="1:20" s="6" customFormat="1" ht="119.25" customHeight="1">
      <c r="A33" s="45" t="s">
        <v>25</v>
      </c>
      <c r="B33" s="66" t="s">
        <v>158</v>
      </c>
      <c r="C33" s="42" t="s">
        <v>75</v>
      </c>
      <c r="D33" s="83" t="s">
        <v>187</v>
      </c>
      <c r="E33" s="46" t="s">
        <v>53</v>
      </c>
      <c r="F33" s="13" t="s">
        <v>76</v>
      </c>
      <c r="G33" s="15"/>
      <c r="H33" s="46" t="s">
        <v>27</v>
      </c>
      <c r="I33" s="48">
        <v>10000</v>
      </c>
      <c r="J33" s="49"/>
      <c r="K33" s="50" t="s">
        <v>28</v>
      </c>
      <c r="L33" s="50"/>
      <c r="M33" s="50" t="s">
        <v>112</v>
      </c>
      <c r="N33" s="50"/>
      <c r="O33" s="50"/>
      <c r="P33" s="50" t="s">
        <v>29</v>
      </c>
      <c r="Q33" s="50"/>
      <c r="R33" s="50"/>
      <c r="S33" s="50"/>
      <c r="T33" s="51" t="s">
        <v>115</v>
      </c>
    </row>
    <row r="34" spans="1:20" s="6" customFormat="1" ht="55.5" customHeight="1">
      <c r="A34" s="45" t="s">
        <v>25</v>
      </c>
      <c r="B34" s="66" t="s">
        <v>141</v>
      </c>
      <c r="C34" s="42" t="s">
        <v>77</v>
      </c>
      <c r="D34" s="83">
        <v>14</v>
      </c>
      <c r="E34" s="46" t="s">
        <v>53</v>
      </c>
      <c r="F34" s="13" t="s">
        <v>116</v>
      </c>
      <c r="G34" s="46">
        <v>1</v>
      </c>
      <c r="H34" s="46" t="s">
        <v>27</v>
      </c>
      <c r="I34" s="48">
        <v>10000</v>
      </c>
      <c r="J34" s="49"/>
      <c r="K34" s="50" t="s">
        <v>28</v>
      </c>
      <c r="L34" s="50"/>
      <c r="M34" s="50" t="s">
        <v>113</v>
      </c>
      <c r="N34" s="50"/>
      <c r="O34" s="50"/>
      <c r="P34" s="50" t="s">
        <v>29</v>
      </c>
      <c r="Q34" s="50"/>
      <c r="R34" s="50"/>
      <c r="S34" s="50"/>
      <c r="T34" s="51" t="s">
        <v>115</v>
      </c>
    </row>
    <row r="35" spans="1:20" s="6" customFormat="1" ht="87" customHeight="1">
      <c r="A35" s="45" t="s">
        <v>25</v>
      </c>
      <c r="B35" s="66" t="s">
        <v>142</v>
      </c>
      <c r="C35" s="42" t="s">
        <v>71</v>
      </c>
      <c r="D35" s="83">
        <v>13</v>
      </c>
      <c r="E35" s="46" t="s">
        <v>53</v>
      </c>
      <c r="F35" s="13" t="s">
        <v>72</v>
      </c>
      <c r="G35" s="46">
        <v>1</v>
      </c>
      <c r="H35" s="46" t="s">
        <v>27</v>
      </c>
      <c r="I35" s="48">
        <v>25000</v>
      </c>
      <c r="J35" s="49"/>
      <c r="K35" s="50"/>
      <c r="L35" s="50" t="s">
        <v>28</v>
      </c>
      <c r="M35" s="50" t="s">
        <v>113</v>
      </c>
      <c r="N35" s="50"/>
      <c r="O35" s="50"/>
      <c r="P35" s="50" t="s">
        <v>29</v>
      </c>
      <c r="Q35" s="50"/>
      <c r="R35" s="50"/>
      <c r="S35" s="50"/>
      <c r="T35" s="51" t="s">
        <v>115</v>
      </c>
    </row>
    <row r="36" spans="1:20" s="27" customFormat="1" ht="63.75" customHeight="1">
      <c r="A36" s="45" t="s">
        <v>25</v>
      </c>
      <c r="B36" s="66" t="s">
        <v>144</v>
      </c>
      <c r="C36" s="42" t="s">
        <v>75</v>
      </c>
      <c r="D36" s="83">
        <v>15</v>
      </c>
      <c r="E36" s="46" t="s">
        <v>53</v>
      </c>
      <c r="F36" s="13" t="s">
        <v>143</v>
      </c>
      <c r="G36" s="46">
        <v>1</v>
      </c>
      <c r="H36" s="46" t="s">
        <v>27</v>
      </c>
      <c r="I36" s="48">
        <v>42400</v>
      </c>
      <c r="J36" s="49" t="s">
        <v>28</v>
      </c>
      <c r="K36" s="50"/>
      <c r="L36" s="50"/>
      <c r="M36" s="50" t="s">
        <v>113</v>
      </c>
      <c r="N36" s="50"/>
      <c r="O36" s="50"/>
      <c r="P36" s="50" t="s">
        <v>29</v>
      </c>
      <c r="Q36" s="50"/>
      <c r="R36" s="50"/>
      <c r="S36" s="50"/>
      <c r="T36" s="51"/>
    </row>
    <row r="37" spans="1:20" s="6" customFormat="1" ht="20.25" customHeight="1">
      <c r="A37" s="45" t="s">
        <v>25</v>
      </c>
      <c r="B37" s="66" t="s">
        <v>182</v>
      </c>
      <c r="C37" s="42" t="s">
        <v>78</v>
      </c>
      <c r="D37" s="83">
        <v>16</v>
      </c>
      <c r="E37" s="46" t="s">
        <v>53</v>
      </c>
      <c r="F37" s="13" t="s">
        <v>64</v>
      </c>
      <c r="G37" s="46">
        <v>1</v>
      </c>
      <c r="H37" s="46" t="s">
        <v>27</v>
      </c>
      <c r="I37" s="48">
        <v>4000</v>
      </c>
      <c r="J37" s="49"/>
      <c r="K37" s="50" t="s">
        <v>28</v>
      </c>
      <c r="L37" s="50"/>
      <c r="M37" s="50" t="s">
        <v>113</v>
      </c>
      <c r="N37" s="50"/>
      <c r="O37" s="50"/>
      <c r="P37" s="50" t="s">
        <v>29</v>
      </c>
      <c r="Q37" s="50"/>
      <c r="R37" s="50"/>
      <c r="S37" s="50"/>
      <c r="T37" s="51" t="s">
        <v>115</v>
      </c>
    </row>
    <row r="38" spans="1:20" s="80" customFormat="1" ht="20.25" customHeight="1">
      <c r="A38" s="45" t="s">
        <v>25</v>
      </c>
      <c r="B38" s="66" t="s">
        <v>183</v>
      </c>
      <c r="C38" s="42"/>
      <c r="D38" s="83">
        <v>43</v>
      </c>
      <c r="E38" s="46" t="s">
        <v>53</v>
      </c>
      <c r="F38" s="13" t="s">
        <v>184</v>
      </c>
      <c r="G38" s="46">
        <v>1</v>
      </c>
      <c r="H38" s="46" t="s">
        <v>27</v>
      </c>
      <c r="I38" s="48">
        <v>28000</v>
      </c>
      <c r="J38" s="49"/>
      <c r="K38" s="50" t="s">
        <v>28</v>
      </c>
      <c r="L38" s="50"/>
      <c r="M38" s="50" t="s">
        <v>113</v>
      </c>
      <c r="N38" s="50"/>
      <c r="O38" s="50"/>
      <c r="P38" s="50" t="s">
        <v>29</v>
      </c>
      <c r="Q38" s="50"/>
      <c r="R38" s="50"/>
      <c r="S38" s="50"/>
      <c r="T38" s="51" t="s">
        <v>115</v>
      </c>
    </row>
    <row r="39" spans="1:20" s="6" customFormat="1" ht="24">
      <c r="A39" s="45" t="s">
        <v>25</v>
      </c>
      <c r="B39" s="66" t="s">
        <v>145</v>
      </c>
      <c r="C39" s="42" t="s">
        <v>79</v>
      </c>
      <c r="D39" s="83">
        <v>17</v>
      </c>
      <c r="E39" s="46" t="s">
        <v>50</v>
      </c>
      <c r="F39" s="13" t="s">
        <v>146</v>
      </c>
      <c r="G39" s="46">
        <v>1</v>
      </c>
      <c r="H39" s="46" t="s">
        <v>27</v>
      </c>
      <c r="I39" s="48">
        <v>132476.49</v>
      </c>
      <c r="J39" s="49" t="s">
        <v>28</v>
      </c>
      <c r="K39" s="50"/>
      <c r="L39" s="50"/>
      <c r="M39" s="50" t="s">
        <v>113</v>
      </c>
      <c r="N39" s="50"/>
      <c r="O39" s="50"/>
      <c r="P39" s="50" t="s">
        <v>29</v>
      </c>
      <c r="Q39" s="50"/>
      <c r="R39" s="50"/>
      <c r="S39" s="50"/>
      <c r="T39" s="51" t="s">
        <v>115</v>
      </c>
    </row>
    <row r="40" spans="1:20" s="6" customFormat="1" ht="24">
      <c r="A40" s="45" t="s">
        <v>25</v>
      </c>
      <c r="B40" s="66" t="s">
        <v>161</v>
      </c>
      <c r="C40" s="42" t="s">
        <v>177</v>
      </c>
      <c r="D40" s="83">
        <v>38</v>
      </c>
      <c r="E40" s="46" t="s">
        <v>53</v>
      </c>
      <c r="F40" s="13" t="s">
        <v>162</v>
      </c>
      <c r="G40" s="46">
        <v>1</v>
      </c>
      <c r="H40" s="46" t="s">
        <v>27</v>
      </c>
      <c r="I40" s="48">
        <v>1000</v>
      </c>
      <c r="J40" s="49" t="s">
        <v>28</v>
      </c>
      <c r="K40" s="50"/>
      <c r="L40" s="50"/>
      <c r="M40" s="50" t="s">
        <v>113</v>
      </c>
      <c r="N40" s="50"/>
      <c r="O40" s="50"/>
      <c r="P40" s="50" t="s">
        <v>29</v>
      </c>
      <c r="Q40" s="50"/>
      <c r="R40" s="50"/>
      <c r="S40" s="50"/>
      <c r="T40" s="51" t="s">
        <v>115</v>
      </c>
    </row>
    <row r="41" spans="1:20" s="33" customFormat="1" ht="24">
      <c r="A41" s="45"/>
      <c r="B41" s="66" t="s">
        <v>159</v>
      </c>
      <c r="C41" s="42" t="s">
        <v>176</v>
      </c>
      <c r="D41" s="83">
        <v>36</v>
      </c>
      <c r="E41" s="46" t="s">
        <v>53</v>
      </c>
      <c r="F41" s="13" t="s">
        <v>163</v>
      </c>
      <c r="G41" s="46">
        <v>1</v>
      </c>
      <c r="H41" s="46" t="s">
        <v>27</v>
      </c>
      <c r="I41" s="48">
        <v>100000</v>
      </c>
      <c r="J41" s="49" t="s">
        <v>28</v>
      </c>
      <c r="K41" s="50"/>
      <c r="L41" s="50"/>
      <c r="M41" s="50" t="s">
        <v>113</v>
      </c>
      <c r="N41" s="50"/>
      <c r="O41" s="50"/>
      <c r="P41" s="50" t="s">
        <v>29</v>
      </c>
      <c r="Q41" s="50"/>
      <c r="R41" s="50"/>
      <c r="S41" s="50"/>
      <c r="T41" s="51" t="s">
        <v>115</v>
      </c>
    </row>
    <row r="42" spans="1:20" s="33" customFormat="1" ht="24">
      <c r="A42" s="45"/>
      <c r="B42" s="66" t="s">
        <v>160</v>
      </c>
      <c r="C42" s="42" t="s">
        <v>82</v>
      </c>
      <c r="D42" s="83">
        <v>37</v>
      </c>
      <c r="E42" s="46" t="s">
        <v>53</v>
      </c>
      <c r="F42" s="13" t="s">
        <v>164</v>
      </c>
      <c r="G42" s="46">
        <v>1</v>
      </c>
      <c r="H42" s="46" t="s">
        <v>27</v>
      </c>
      <c r="I42" s="48">
        <v>6000</v>
      </c>
      <c r="J42" s="49" t="s">
        <v>28</v>
      </c>
      <c r="K42" s="50"/>
      <c r="L42" s="50"/>
      <c r="M42" s="50" t="s">
        <v>113</v>
      </c>
      <c r="N42" s="50"/>
      <c r="O42" s="50"/>
      <c r="P42" s="50" t="s">
        <v>29</v>
      </c>
      <c r="Q42" s="50"/>
      <c r="R42" s="50"/>
      <c r="S42" s="50"/>
      <c r="T42" s="51" t="s">
        <v>115</v>
      </c>
    </row>
    <row r="43" spans="1:20" s="6" customFormat="1" ht="24">
      <c r="A43" s="45" t="s">
        <v>25</v>
      </c>
      <c r="B43" s="66" t="s">
        <v>165</v>
      </c>
      <c r="C43" s="42" t="s">
        <v>175</v>
      </c>
      <c r="D43" s="83">
        <v>20</v>
      </c>
      <c r="E43" s="46" t="s">
        <v>50</v>
      </c>
      <c r="F43" s="13" t="s">
        <v>65</v>
      </c>
      <c r="G43" s="46">
        <v>1</v>
      </c>
      <c r="H43" s="46" t="s">
        <v>27</v>
      </c>
      <c r="I43" s="54">
        <v>250000</v>
      </c>
      <c r="J43" s="49" t="s">
        <v>28</v>
      </c>
      <c r="K43" s="50"/>
      <c r="L43" s="50"/>
      <c r="M43" s="50" t="s">
        <v>113</v>
      </c>
      <c r="N43" s="50"/>
      <c r="O43" s="50"/>
      <c r="P43" s="50" t="s">
        <v>29</v>
      </c>
      <c r="Q43" s="50"/>
      <c r="R43" s="50"/>
      <c r="S43" s="50"/>
      <c r="T43" s="51" t="s">
        <v>115</v>
      </c>
    </row>
    <row r="44" spans="1:20" s="6" customFormat="1" ht="33.75">
      <c r="A44" s="45" t="s">
        <v>25</v>
      </c>
      <c r="B44" s="66" t="s">
        <v>166</v>
      </c>
      <c r="C44" s="42" t="s">
        <v>80</v>
      </c>
      <c r="D44" s="83">
        <v>40</v>
      </c>
      <c r="E44" s="46" t="s">
        <v>50</v>
      </c>
      <c r="F44" s="13" t="s">
        <v>167</v>
      </c>
      <c r="G44" s="46">
        <v>1</v>
      </c>
      <c r="H44" s="46" t="s">
        <v>27</v>
      </c>
      <c r="I44" s="48">
        <v>8000</v>
      </c>
      <c r="J44" s="49" t="s">
        <v>28</v>
      </c>
      <c r="K44" s="67"/>
      <c r="L44" s="67"/>
      <c r="M44" s="50" t="s">
        <v>113</v>
      </c>
      <c r="N44" s="67"/>
      <c r="O44" s="67"/>
      <c r="P44" s="50" t="s">
        <v>29</v>
      </c>
      <c r="Q44" s="67"/>
      <c r="R44" s="67"/>
      <c r="S44" s="67"/>
      <c r="T44" s="51" t="s">
        <v>115</v>
      </c>
    </row>
    <row r="45" spans="1:20" s="16" customFormat="1" ht="33.75">
      <c r="A45" s="45" t="s">
        <v>25</v>
      </c>
      <c r="B45" s="66" t="s">
        <v>168</v>
      </c>
      <c r="C45" s="42"/>
      <c r="D45" s="83">
        <v>47</v>
      </c>
      <c r="E45" s="46" t="s">
        <v>81</v>
      </c>
      <c r="F45" s="13" t="s">
        <v>169</v>
      </c>
      <c r="G45" s="46">
        <v>3</v>
      </c>
      <c r="H45" s="46" t="s">
        <v>27</v>
      </c>
      <c r="I45" s="48">
        <v>19500</v>
      </c>
      <c r="J45" s="68"/>
      <c r="K45" s="69" t="s">
        <v>28</v>
      </c>
      <c r="L45" s="70"/>
      <c r="M45" s="50" t="s">
        <v>112</v>
      </c>
      <c r="N45" s="70"/>
      <c r="O45" s="70"/>
      <c r="P45" s="50" t="s">
        <v>29</v>
      </c>
      <c r="Q45" s="70"/>
      <c r="R45" s="70"/>
      <c r="S45" s="70"/>
      <c r="T45" s="51" t="s">
        <v>115</v>
      </c>
    </row>
    <row r="46" spans="1:20" ht="24">
      <c r="A46" s="45" t="s">
        <v>25</v>
      </c>
      <c r="B46" s="58" t="s">
        <v>147</v>
      </c>
      <c r="C46" s="42" t="s">
        <v>54</v>
      </c>
      <c r="D46" s="83">
        <v>25</v>
      </c>
      <c r="E46" s="44" t="s">
        <v>50</v>
      </c>
      <c r="F46" s="71" t="s">
        <v>61</v>
      </c>
      <c r="G46" s="44">
        <v>2</v>
      </c>
      <c r="H46" s="44" t="s">
        <v>27</v>
      </c>
      <c r="I46" s="54">
        <v>78400</v>
      </c>
      <c r="J46" s="70"/>
      <c r="K46" s="79" t="s">
        <v>28</v>
      </c>
      <c r="L46" s="73"/>
      <c r="M46" s="50" t="s">
        <v>113</v>
      </c>
      <c r="N46" s="74"/>
      <c r="O46" s="74"/>
      <c r="P46" s="50" t="s">
        <v>29</v>
      </c>
      <c r="Q46" s="74"/>
      <c r="R46" s="74"/>
      <c r="S46" s="74"/>
      <c r="T46" s="51" t="s">
        <v>115</v>
      </c>
    </row>
    <row r="47" spans="1:20" s="32" customFormat="1" ht="36">
      <c r="A47" s="45" t="s">
        <v>25</v>
      </c>
      <c r="B47" s="58" t="s">
        <v>179</v>
      </c>
      <c r="C47" s="42" t="s">
        <v>51</v>
      </c>
      <c r="D47" s="83">
        <v>44</v>
      </c>
      <c r="E47" s="44" t="s">
        <v>50</v>
      </c>
      <c r="F47" s="71" t="s">
        <v>170</v>
      </c>
      <c r="G47" s="44">
        <v>3000</v>
      </c>
      <c r="H47" s="44" t="s">
        <v>27</v>
      </c>
      <c r="I47" s="54">
        <v>6000</v>
      </c>
      <c r="J47" s="75" t="s">
        <v>28</v>
      </c>
      <c r="K47" s="72"/>
      <c r="L47" s="73"/>
      <c r="M47" s="50" t="s">
        <v>113</v>
      </c>
      <c r="N47" s="74"/>
      <c r="O47" s="74"/>
      <c r="P47" s="50" t="s">
        <v>29</v>
      </c>
      <c r="Q47" s="74"/>
      <c r="R47" s="74"/>
      <c r="S47" s="74"/>
      <c r="T47" s="51" t="s">
        <v>115</v>
      </c>
    </row>
    <row r="48" spans="1:20" ht="24">
      <c r="A48" s="45" t="s">
        <v>25</v>
      </c>
      <c r="B48" s="58" t="s">
        <v>178</v>
      </c>
      <c r="C48" s="42" t="s">
        <v>51</v>
      </c>
      <c r="D48" s="83">
        <v>26</v>
      </c>
      <c r="E48" s="44" t="s">
        <v>50</v>
      </c>
      <c r="F48" s="29" t="s">
        <v>148</v>
      </c>
      <c r="G48" s="44">
        <v>1</v>
      </c>
      <c r="H48" s="44" t="s">
        <v>27</v>
      </c>
      <c r="I48" s="54">
        <v>10037</v>
      </c>
      <c r="J48" s="76" t="s">
        <v>28</v>
      </c>
      <c r="K48" s="74"/>
      <c r="L48" s="74"/>
      <c r="M48" s="50" t="s">
        <v>113</v>
      </c>
      <c r="N48" s="74"/>
      <c r="O48" s="74"/>
      <c r="P48" s="50" t="s">
        <v>29</v>
      </c>
      <c r="Q48" s="74"/>
      <c r="R48" s="74"/>
      <c r="S48" s="74"/>
      <c r="T48" s="51" t="s">
        <v>115</v>
      </c>
    </row>
    <row r="49" spans="1:20" s="32" customFormat="1" ht="24">
      <c r="A49" s="45" t="s">
        <v>25</v>
      </c>
      <c r="B49" s="58" t="s">
        <v>171</v>
      </c>
      <c r="C49" s="42" t="s">
        <v>51</v>
      </c>
      <c r="D49" s="83">
        <v>37</v>
      </c>
      <c r="E49" s="44" t="s">
        <v>50</v>
      </c>
      <c r="F49" s="29" t="s">
        <v>117</v>
      </c>
      <c r="G49" s="44">
        <v>1</v>
      </c>
      <c r="H49" s="44" t="s">
        <v>27</v>
      </c>
      <c r="I49" s="54">
        <v>4630</v>
      </c>
      <c r="J49" s="76" t="s">
        <v>28</v>
      </c>
      <c r="K49" s="74"/>
      <c r="L49" s="74"/>
      <c r="M49" s="50" t="s">
        <v>113</v>
      </c>
      <c r="N49" s="74"/>
      <c r="O49" s="74"/>
      <c r="P49" s="50" t="s">
        <v>29</v>
      </c>
      <c r="Q49" s="74"/>
      <c r="R49" s="74"/>
      <c r="S49" s="74"/>
      <c r="T49" s="51" t="s">
        <v>115</v>
      </c>
    </row>
    <row r="50" spans="1:20" s="32" customFormat="1" ht="24">
      <c r="A50" s="45" t="s">
        <v>25</v>
      </c>
      <c r="B50" s="58" t="s">
        <v>172</v>
      </c>
      <c r="C50" s="42" t="s">
        <v>51</v>
      </c>
      <c r="D50" s="83">
        <v>38</v>
      </c>
      <c r="E50" s="44" t="s">
        <v>50</v>
      </c>
      <c r="F50" s="29" t="s">
        <v>118</v>
      </c>
      <c r="G50" s="44">
        <v>1</v>
      </c>
      <c r="H50" s="44" t="s">
        <v>56</v>
      </c>
      <c r="I50" s="54">
        <v>50000</v>
      </c>
      <c r="J50" s="76" t="s">
        <v>28</v>
      </c>
      <c r="K50" s="67"/>
      <c r="L50" s="74"/>
      <c r="M50" s="50" t="s">
        <v>113</v>
      </c>
      <c r="N50" s="74"/>
      <c r="O50" s="74"/>
      <c r="P50" s="50" t="s">
        <v>29</v>
      </c>
      <c r="Q50" s="74"/>
      <c r="R50" s="74"/>
      <c r="S50" s="74"/>
      <c r="T50" s="51" t="s">
        <v>115</v>
      </c>
    </row>
    <row r="51" spans="1:20" s="32" customFormat="1" ht="24">
      <c r="A51" s="45" t="s">
        <v>25</v>
      </c>
      <c r="B51" s="58" t="s">
        <v>173</v>
      </c>
      <c r="C51" s="42" t="s">
        <v>52</v>
      </c>
      <c r="D51" s="83">
        <v>46</v>
      </c>
      <c r="E51" s="44" t="s">
        <v>50</v>
      </c>
      <c r="F51" s="29" t="s">
        <v>119</v>
      </c>
      <c r="G51" s="44">
        <v>1</v>
      </c>
      <c r="H51" s="44" t="s">
        <v>27</v>
      </c>
      <c r="I51" s="54">
        <v>14000</v>
      </c>
      <c r="J51" s="76" t="s">
        <v>28</v>
      </c>
      <c r="K51" s="67"/>
      <c r="L51" s="74"/>
      <c r="M51" s="50" t="s">
        <v>113</v>
      </c>
      <c r="N51" s="74"/>
      <c r="O51" s="74"/>
      <c r="P51" s="50" t="s">
        <v>29</v>
      </c>
      <c r="Q51" s="74"/>
      <c r="R51" s="74"/>
      <c r="S51" s="74"/>
      <c r="T51" s="51" t="s">
        <v>115</v>
      </c>
    </row>
    <row r="52" spans="1:20" ht="15.75">
      <c r="I52" s="39"/>
      <c r="J52" s="18"/>
      <c r="K52" s="19"/>
      <c r="L52" s="18"/>
    </row>
    <row r="53" spans="1:20">
      <c r="I53" s="77">
        <f>SUM(I6:I52)</f>
        <v>3162691</v>
      </c>
      <c r="J53" s="78" t="s">
        <v>174</v>
      </c>
      <c r="K53" s="18"/>
      <c r="L53" s="18"/>
    </row>
    <row r="54" spans="1:20">
      <c r="G54" s="28"/>
      <c r="H54" s="31"/>
      <c r="I54" s="28"/>
    </row>
    <row r="55" spans="1:20">
      <c r="H55" s="20"/>
      <c r="I55" s="30"/>
    </row>
    <row r="56" spans="1:20">
      <c r="I56" s="28"/>
    </row>
    <row r="57" spans="1:20">
      <c r="I57" s="28"/>
    </row>
  </sheetData>
  <sheetProtection formatCells="0" formatColumns="0" formatRows="0" insertColumns="0" insertRows="0" insertHyperlinks="0" deleteColumns="0" deleteRows="0" sort="0" autoFilter="0" pivotTables="0"/>
  <mergeCells count="4">
    <mergeCell ref="A1:T1"/>
    <mergeCell ref="A2:T2"/>
    <mergeCell ref="A4:B4"/>
    <mergeCell ref="C4:T4"/>
  </mergeCells>
  <pageMargins left="3.937007874015748E-2" right="3.937007874015748E-2" top="0.74803149606299213" bottom="0.74803149606299213" header="0.31496062992125984" footer="0.31496062992125984"/>
  <pageSetup scale="55" orientation="landscape"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40"/>
  <sheetViews>
    <sheetView topLeftCell="A22" workbookViewId="0">
      <selection activeCell="F40" sqref="F40"/>
    </sheetView>
  </sheetViews>
  <sheetFormatPr baseColWidth="10" defaultRowHeight="15"/>
  <cols>
    <col min="2" max="2" width="23.5703125" customWidth="1"/>
    <col min="5" max="5" width="16.28515625" bestFit="1" customWidth="1"/>
    <col min="6" max="6" width="13" bestFit="1" customWidth="1"/>
  </cols>
  <sheetData>
    <row r="2" spans="1:6">
      <c r="A2" s="20" t="s">
        <v>83</v>
      </c>
    </row>
    <row r="4" spans="1:6">
      <c r="A4" s="21" t="s">
        <v>84</v>
      </c>
      <c r="B4" s="21" t="s">
        <v>85</v>
      </c>
      <c r="C4" s="21" t="s">
        <v>27</v>
      </c>
      <c r="D4" s="21" t="s">
        <v>86</v>
      </c>
      <c r="E4" s="21" t="s">
        <v>87</v>
      </c>
      <c r="F4" s="21" t="s">
        <v>88</v>
      </c>
    </row>
    <row r="5" spans="1:6">
      <c r="A5" s="7">
        <v>1</v>
      </c>
      <c r="B5" s="21" t="s">
        <v>89</v>
      </c>
      <c r="C5" s="21" t="s">
        <v>27</v>
      </c>
      <c r="D5" s="7">
        <v>25</v>
      </c>
      <c r="E5" s="22">
        <v>9.5</v>
      </c>
      <c r="F5" s="7">
        <f t="shared" ref="F5" si="0">+E5*D5</f>
        <v>237.5</v>
      </c>
    </row>
    <row r="6" spans="1:6">
      <c r="A6" s="7">
        <v>2</v>
      </c>
      <c r="B6" s="21" t="s">
        <v>90</v>
      </c>
      <c r="C6" s="21" t="s">
        <v>27</v>
      </c>
      <c r="D6" s="7">
        <v>36</v>
      </c>
      <c r="E6" s="22">
        <v>10</v>
      </c>
      <c r="F6" s="7">
        <f>+E6*D6</f>
        <v>360</v>
      </c>
    </row>
    <row r="7" spans="1:6">
      <c r="A7" s="7">
        <v>3</v>
      </c>
      <c r="B7" s="21" t="s">
        <v>91</v>
      </c>
      <c r="C7" s="21" t="s">
        <v>27</v>
      </c>
      <c r="D7" s="7">
        <v>36</v>
      </c>
      <c r="E7" s="22">
        <v>20</v>
      </c>
      <c r="F7" s="7">
        <f t="shared" ref="F7:F15" si="1">+E7*D7</f>
        <v>720</v>
      </c>
    </row>
    <row r="8" spans="1:6">
      <c r="A8" s="7">
        <v>4</v>
      </c>
      <c r="B8" s="21" t="s">
        <v>92</v>
      </c>
      <c r="C8" s="21" t="s">
        <v>27</v>
      </c>
      <c r="D8" s="7">
        <v>25</v>
      </c>
      <c r="E8" s="22">
        <v>25</v>
      </c>
      <c r="F8" s="7">
        <f t="shared" si="1"/>
        <v>625</v>
      </c>
    </row>
    <row r="9" spans="1:6">
      <c r="A9" s="7">
        <v>5</v>
      </c>
      <c r="B9" s="21" t="s">
        <v>93</v>
      </c>
      <c r="C9" s="21" t="s">
        <v>27</v>
      </c>
      <c r="D9" s="7">
        <v>25</v>
      </c>
      <c r="E9" s="22">
        <v>20</v>
      </c>
      <c r="F9" s="7">
        <f t="shared" si="1"/>
        <v>500</v>
      </c>
    </row>
    <row r="10" spans="1:6">
      <c r="A10" s="7">
        <v>6</v>
      </c>
      <c r="B10" s="21" t="s">
        <v>106</v>
      </c>
      <c r="C10" s="21" t="s">
        <v>27</v>
      </c>
      <c r="D10" s="7">
        <v>12</v>
      </c>
      <c r="E10" s="22">
        <v>6</v>
      </c>
      <c r="F10" s="7">
        <f t="shared" si="1"/>
        <v>72</v>
      </c>
    </row>
    <row r="11" spans="1:6">
      <c r="A11" s="7">
        <v>7</v>
      </c>
      <c r="B11" s="21" t="s">
        <v>105</v>
      </c>
      <c r="C11" s="21" t="s">
        <v>27</v>
      </c>
      <c r="D11" s="7">
        <v>12</v>
      </c>
      <c r="E11" s="22">
        <v>5</v>
      </c>
      <c r="F11" s="7">
        <f t="shared" si="1"/>
        <v>60</v>
      </c>
    </row>
    <row r="12" spans="1:6">
      <c r="A12" s="7">
        <v>8</v>
      </c>
      <c r="B12" s="21" t="s">
        <v>94</v>
      </c>
      <c r="C12" s="21" t="s">
        <v>27</v>
      </c>
      <c r="D12" s="7">
        <v>25</v>
      </c>
      <c r="E12" s="23">
        <v>2.4</v>
      </c>
      <c r="F12" s="7">
        <f t="shared" si="1"/>
        <v>60</v>
      </c>
    </row>
    <row r="13" spans="1:6" s="17" customFormat="1">
      <c r="A13" s="7">
        <v>9</v>
      </c>
      <c r="B13" s="21" t="s">
        <v>107</v>
      </c>
      <c r="C13" s="21" t="s">
        <v>27</v>
      </c>
      <c r="D13" s="7">
        <v>100</v>
      </c>
      <c r="E13" s="23">
        <v>3</v>
      </c>
      <c r="F13" s="7">
        <f t="shared" si="1"/>
        <v>300</v>
      </c>
    </row>
    <row r="14" spans="1:6" s="17" customFormat="1">
      <c r="A14" s="7">
        <v>10</v>
      </c>
      <c r="B14" s="21" t="s">
        <v>108</v>
      </c>
      <c r="C14" s="21" t="s">
        <v>27</v>
      </c>
      <c r="D14" s="7">
        <v>18</v>
      </c>
      <c r="E14" s="23">
        <v>30</v>
      </c>
      <c r="F14" s="7">
        <f t="shared" si="1"/>
        <v>540</v>
      </c>
    </row>
    <row r="15" spans="1:6" s="17" customFormat="1">
      <c r="A15" s="7">
        <v>11</v>
      </c>
      <c r="B15" s="21" t="s">
        <v>109</v>
      </c>
      <c r="C15" s="21" t="s">
        <v>27</v>
      </c>
      <c r="D15" s="7">
        <v>20</v>
      </c>
      <c r="E15" s="23">
        <v>5</v>
      </c>
      <c r="F15" s="7">
        <f t="shared" si="1"/>
        <v>100</v>
      </c>
    </row>
    <row r="16" spans="1:6" s="87" customFormat="1">
      <c r="A16" s="7">
        <v>12</v>
      </c>
      <c r="B16" s="21" t="s">
        <v>193</v>
      </c>
      <c r="C16" s="21" t="s">
        <v>27</v>
      </c>
      <c r="D16" s="7">
        <v>50</v>
      </c>
      <c r="E16" s="23">
        <v>35</v>
      </c>
      <c r="F16" s="7">
        <f t="shared" ref="F16" si="2">+E16*D16</f>
        <v>1750</v>
      </c>
    </row>
    <row r="17" spans="1:6" s="87" customFormat="1">
      <c r="A17" s="7">
        <v>13</v>
      </c>
      <c r="B17" s="21" t="s">
        <v>194</v>
      </c>
      <c r="C17" s="21" t="s">
        <v>27</v>
      </c>
      <c r="D17" s="7">
        <v>50</v>
      </c>
      <c r="E17" s="23">
        <v>30</v>
      </c>
      <c r="F17" s="7">
        <f t="shared" ref="F17" si="3">+E17*D17</f>
        <v>1500</v>
      </c>
    </row>
    <row r="18" spans="1:6">
      <c r="A18" s="7"/>
      <c r="B18" s="7"/>
      <c r="C18" s="7"/>
      <c r="D18" s="7"/>
      <c r="E18" s="23" t="s">
        <v>95</v>
      </c>
      <c r="F18" s="7">
        <f>SUM(F5:F17)</f>
        <v>6824.5</v>
      </c>
    </row>
    <row r="19" spans="1:6">
      <c r="E19" s="129" t="s">
        <v>195</v>
      </c>
      <c r="F19" s="130">
        <f>(F18*0.12)</f>
        <v>818.93999999999994</v>
      </c>
    </row>
    <row r="20" spans="1:6">
      <c r="E20" s="20" t="s">
        <v>196</v>
      </c>
      <c r="F20">
        <f>SUM(F18:F19)</f>
        <v>7643.44</v>
      </c>
    </row>
    <row r="21" spans="1:6" ht="18.75" customHeight="1">
      <c r="A21" s="199" t="s">
        <v>197</v>
      </c>
      <c r="B21" s="200"/>
      <c r="C21" s="17"/>
      <c r="D21" s="17"/>
      <c r="E21" s="17"/>
      <c r="F21" s="17"/>
    </row>
    <row r="22" spans="1:6">
      <c r="A22" s="17"/>
      <c r="B22" s="17"/>
      <c r="C22" s="17"/>
      <c r="D22" s="17"/>
      <c r="E22" s="17"/>
      <c r="F22" s="17"/>
    </row>
    <row r="23" spans="1:6">
      <c r="A23" s="21" t="s">
        <v>84</v>
      </c>
      <c r="B23" s="21" t="s">
        <v>85</v>
      </c>
      <c r="C23" s="21" t="s">
        <v>27</v>
      </c>
      <c r="D23" s="21" t="s">
        <v>86</v>
      </c>
      <c r="E23" s="21" t="s">
        <v>87</v>
      </c>
      <c r="F23" s="21" t="s">
        <v>88</v>
      </c>
    </row>
    <row r="24" spans="1:6">
      <c r="A24" s="7">
        <v>1</v>
      </c>
      <c r="B24" s="21" t="s">
        <v>96</v>
      </c>
      <c r="C24" s="21" t="s">
        <v>27</v>
      </c>
      <c r="D24" s="7">
        <v>2</v>
      </c>
      <c r="E24" s="22">
        <v>1250</v>
      </c>
      <c r="F24" s="7">
        <f t="shared" ref="F24" si="4">+E24*D24</f>
        <v>2500</v>
      </c>
    </row>
    <row r="25" spans="1:6">
      <c r="A25" s="7">
        <v>2</v>
      </c>
      <c r="B25" s="21" t="s">
        <v>97</v>
      </c>
      <c r="C25" s="21" t="s">
        <v>27</v>
      </c>
      <c r="D25" s="7">
        <v>1</v>
      </c>
      <c r="E25" s="22">
        <v>3500</v>
      </c>
      <c r="F25" s="7">
        <f>+E25*D25</f>
        <v>3500</v>
      </c>
    </row>
    <row r="26" spans="1:6">
      <c r="A26" s="7">
        <v>3</v>
      </c>
      <c r="B26" s="21" t="s">
        <v>99</v>
      </c>
      <c r="C26" s="21" t="s">
        <v>27</v>
      </c>
      <c r="D26" s="7">
        <v>1</v>
      </c>
      <c r="E26" s="22">
        <v>2000</v>
      </c>
      <c r="F26" s="7">
        <f t="shared" ref="F26" si="5">+E26*D26</f>
        <v>2000</v>
      </c>
    </row>
    <row r="27" spans="1:6">
      <c r="A27" s="7"/>
      <c r="B27" s="7"/>
      <c r="C27" s="7"/>
      <c r="D27" s="7"/>
      <c r="E27" s="23" t="s">
        <v>95</v>
      </c>
      <c r="F27" s="7">
        <f>SUM(F24:F26)</f>
        <v>8000</v>
      </c>
    </row>
    <row r="28" spans="1:6" s="87" customFormat="1">
      <c r="A28" s="18"/>
      <c r="B28" s="18"/>
      <c r="C28" s="18"/>
      <c r="D28" s="18"/>
      <c r="E28" s="132" t="s">
        <v>195</v>
      </c>
      <c r="F28" s="131">
        <f>(F27*0.12)</f>
        <v>960</v>
      </c>
    </row>
    <row r="29" spans="1:6" s="87" customFormat="1">
      <c r="A29" s="18"/>
      <c r="B29" s="18"/>
      <c r="C29" s="18"/>
      <c r="D29" s="18"/>
      <c r="E29" s="21" t="s">
        <v>196</v>
      </c>
      <c r="F29" s="133">
        <f>SUM(F27:F28)</f>
        <v>8960</v>
      </c>
    </row>
    <row r="31" spans="1:6">
      <c r="A31" s="199" t="s">
        <v>98</v>
      </c>
      <c r="B31" s="200"/>
    </row>
    <row r="32" spans="1:6">
      <c r="A32" s="21" t="s">
        <v>84</v>
      </c>
      <c r="B32" s="21" t="s">
        <v>85</v>
      </c>
      <c r="C32" s="21" t="s">
        <v>27</v>
      </c>
      <c r="D32" s="21" t="s">
        <v>86</v>
      </c>
      <c r="E32" s="21" t="s">
        <v>87</v>
      </c>
      <c r="F32" s="21" t="s">
        <v>88</v>
      </c>
    </row>
    <row r="33" spans="1:6">
      <c r="A33" s="7">
        <v>4</v>
      </c>
      <c r="B33" s="21" t="s">
        <v>100</v>
      </c>
      <c r="C33" s="21" t="s">
        <v>27</v>
      </c>
      <c r="D33" s="7">
        <v>20</v>
      </c>
      <c r="E33" s="22">
        <v>15</v>
      </c>
      <c r="F33" s="7">
        <f t="shared" ref="F33:F37" si="6">+E33*D33</f>
        <v>300</v>
      </c>
    </row>
    <row r="34" spans="1:6">
      <c r="A34" s="7">
        <v>5</v>
      </c>
      <c r="B34" s="21" t="s">
        <v>101</v>
      </c>
      <c r="C34" s="21" t="s">
        <v>27</v>
      </c>
      <c r="D34" s="7">
        <v>24</v>
      </c>
      <c r="E34" s="22">
        <v>3.5</v>
      </c>
      <c r="F34" s="7">
        <f t="shared" si="6"/>
        <v>84</v>
      </c>
    </row>
    <row r="35" spans="1:6">
      <c r="A35" s="7">
        <v>6</v>
      </c>
      <c r="B35" s="21" t="s">
        <v>102</v>
      </c>
      <c r="C35" s="21" t="s">
        <v>27</v>
      </c>
      <c r="D35" s="7">
        <v>24</v>
      </c>
      <c r="E35" s="22">
        <v>15</v>
      </c>
      <c r="F35" s="7">
        <f t="shared" si="6"/>
        <v>360</v>
      </c>
    </row>
    <row r="36" spans="1:6">
      <c r="A36" s="7">
        <v>7</v>
      </c>
      <c r="B36" s="21" t="s">
        <v>103</v>
      </c>
      <c r="C36" s="21" t="s">
        <v>27</v>
      </c>
      <c r="D36" s="7">
        <v>24</v>
      </c>
      <c r="E36" s="22">
        <v>8</v>
      </c>
      <c r="F36" s="7">
        <f t="shared" si="6"/>
        <v>192</v>
      </c>
    </row>
    <row r="37" spans="1:6">
      <c r="A37" s="7">
        <v>8</v>
      </c>
      <c r="B37" s="21" t="s">
        <v>104</v>
      </c>
      <c r="C37" s="21" t="s">
        <v>27</v>
      </c>
      <c r="D37" s="7">
        <v>1</v>
      </c>
      <c r="E37" s="23">
        <v>25</v>
      </c>
      <c r="F37" s="7">
        <f t="shared" si="6"/>
        <v>25</v>
      </c>
    </row>
    <row r="38" spans="1:6">
      <c r="A38" s="7"/>
      <c r="B38" s="7"/>
      <c r="C38" s="7"/>
      <c r="D38" s="7"/>
      <c r="E38" s="132" t="s">
        <v>95</v>
      </c>
      <c r="F38" s="131">
        <f>SUM(F33:F37)</f>
        <v>961</v>
      </c>
    </row>
    <row r="39" spans="1:6">
      <c r="E39" s="21" t="s">
        <v>195</v>
      </c>
      <c r="F39" s="133">
        <f>(F38*0.12)</f>
        <v>115.32</v>
      </c>
    </row>
    <row r="40" spans="1:6">
      <c r="E40" s="23" t="s">
        <v>196</v>
      </c>
      <c r="F40" s="7">
        <f>SUM(F38:F39)</f>
        <v>1076.32</v>
      </c>
    </row>
  </sheetData>
  <mergeCells count="2">
    <mergeCell ref="A21:B21"/>
    <mergeCell ref="A31:B3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20"/>
  <sheetViews>
    <sheetView tabSelected="1" topLeftCell="A97" workbookViewId="0">
      <selection activeCell="F106" sqref="F106"/>
    </sheetView>
  </sheetViews>
  <sheetFormatPr baseColWidth="10" defaultColWidth="9.140625" defaultRowHeight="15"/>
  <cols>
    <col min="1" max="1" width="9.140625" style="81" customWidth="1"/>
    <col min="2" max="2" width="15.140625" style="81" customWidth="1"/>
    <col min="3" max="3" width="14.140625" style="81" customWidth="1"/>
    <col min="4" max="4" width="5.5703125" style="81" customWidth="1"/>
    <col min="5" max="5" width="12.85546875" style="81" customWidth="1"/>
    <col min="6" max="6" width="32.42578125" style="81" customWidth="1"/>
    <col min="7" max="7" width="13.28515625" style="81" hidden="1" customWidth="1"/>
    <col min="8" max="8" width="8.28515625" style="81" hidden="1" customWidth="1"/>
    <col min="9" max="9" width="20.140625" style="81" customWidth="1"/>
    <col min="10" max="10" width="10.7109375" style="81" customWidth="1"/>
    <col min="11" max="11" width="10.5703125" style="81" customWidth="1"/>
    <col min="12" max="12" width="9.5703125" style="81" customWidth="1"/>
    <col min="13" max="13" width="9.85546875" style="81" customWidth="1"/>
    <col min="14" max="14" width="9.140625" style="81"/>
    <col min="15" max="15" width="14.140625" style="81" customWidth="1"/>
    <col min="16" max="17" width="9.140625" style="81"/>
    <col min="18" max="18" width="8.28515625" style="81" customWidth="1"/>
    <col min="19" max="20" width="9.140625" style="81"/>
    <col min="21" max="21" width="10.28515625" style="81" customWidth="1"/>
    <col min="22" max="16384" width="9.140625" style="81"/>
  </cols>
  <sheetData>
    <row r="1" spans="1:20" ht="23.25">
      <c r="A1" s="194" t="s">
        <v>0</v>
      </c>
      <c r="B1" s="194"/>
      <c r="C1" s="194"/>
      <c r="D1" s="194"/>
      <c r="E1" s="194"/>
      <c r="F1" s="194"/>
      <c r="G1" s="194"/>
      <c r="H1" s="194"/>
      <c r="I1" s="194"/>
      <c r="J1" s="194"/>
      <c r="K1" s="194"/>
      <c r="L1" s="194"/>
      <c r="M1" s="194"/>
      <c r="N1" s="194"/>
      <c r="O1" s="194"/>
      <c r="P1" s="194"/>
      <c r="Q1" s="194"/>
      <c r="R1" s="194"/>
      <c r="S1" s="194"/>
      <c r="T1" s="194"/>
    </row>
    <row r="2" spans="1:20">
      <c r="A2" s="195" t="s">
        <v>1</v>
      </c>
      <c r="B2" s="195"/>
      <c r="C2" s="195"/>
      <c r="D2" s="195"/>
      <c r="E2" s="195"/>
      <c r="F2" s="195"/>
      <c r="G2" s="195"/>
      <c r="H2" s="195"/>
      <c r="I2" s="195"/>
      <c r="J2" s="195"/>
      <c r="K2" s="195"/>
      <c r="L2" s="195"/>
      <c r="M2" s="195"/>
      <c r="N2" s="195"/>
      <c r="O2" s="195"/>
      <c r="P2" s="195"/>
      <c r="Q2" s="195"/>
      <c r="R2" s="195"/>
      <c r="S2" s="195"/>
      <c r="T2" s="195"/>
    </row>
    <row r="3" spans="1:20" ht="24.75">
      <c r="A3" s="24" t="s">
        <v>2</v>
      </c>
      <c r="B3" s="82" t="s">
        <v>3</v>
      </c>
    </row>
    <row r="4" spans="1:20" ht="26.25" customHeight="1">
      <c r="A4" s="201" t="s">
        <v>4</v>
      </c>
      <c r="B4" s="202"/>
      <c r="C4" s="201" t="s">
        <v>5</v>
      </c>
      <c r="D4" s="201"/>
      <c r="E4" s="202"/>
      <c r="F4" s="202"/>
      <c r="G4" s="202"/>
      <c r="H4" s="202"/>
      <c r="I4" s="202"/>
      <c r="J4" s="202"/>
      <c r="K4" s="202"/>
      <c r="L4" s="202"/>
      <c r="M4" s="202"/>
      <c r="N4" s="202"/>
      <c r="O4" s="202"/>
      <c r="P4" s="202"/>
      <c r="Q4" s="202"/>
      <c r="R4" s="202"/>
      <c r="S4" s="202"/>
      <c r="T4" s="202"/>
    </row>
    <row r="5" spans="1:20" ht="99" customHeight="1">
      <c r="A5" s="90" t="s">
        <v>6</v>
      </c>
      <c r="B5" s="91" t="s">
        <v>7</v>
      </c>
      <c r="C5" s="91" t="s">
        <v>8</v>
      </c>
      <c r="D5" s="91" t="s">
        <v>185</v>
      </c>
      <c r="E5" s="91" t="s">
        <v>9</v>
      </c>
      <c r="F5" s="91" t="s">
        <v>10</v>
      </c>
      <c r="G5" s="91" t="s">
        <v>11</v>
      </c>
      <c r="H5" s="91" t="s">
        <v>12</v>
      </c>
      <c r="I5" s="91" t="s">
        <v>13</v>
      </c>
      <c r="J5" s="91" t="s">
        <v>14</v>
      </c>
      <c r="K5" s="91" t="s">
        <v>15</v>
      </c>
      <c r="L5" s="91" t="s">
        <v>16</v>
      </c>
      <c r="M5" s="91" t="s">
        <v>17</v>
      </c>
      <c r="N5" s="91" t="s">
        <v>18</v>
      </c>
      <c r="O5" s="91" t="s">
        <v>19</v>
      </c>
      <c r="P5" s="91" t="s">
        <v>20</v>
      </c>
      <c r="Q5" s="91" t="s">
        <v>21</v>
      </c>
      <c r="R5" s="91" t="s">
        <v>22</v>
      </c>
      <c r="S5" s="91" t="s">
        <v>23</v>
      </c>
      <c r="T5" s="91" t="s">
        <v>24</v>
      </c>
    </row>
    <row r="6" spans="1:20" ht="38.25">
      <c r="A6" s="92">
        <v>2015</v>
      </c>
      <c r="B6" s="95" t="s">
        <v>254</v>
      </c>
      <c r="C6" s="83" t="s">
        <v>415</v>
      </c>
      <c r="D6" s="83">
        <v>1</v>
      </c>
      <c r="E6" s="95" t="s">
        <v>32</v>
      </c>
      <c r="F6" s="203" t="s">
        <v>251</v>
      </c>
      <c r="G6" s="95">
        <v>1</v>
      </c>
      <c r="H6" s="95" t="s">
        <v>55</v>
      </c>
      <c r="I6" s="96">
        <v>3500</v>
      </c>
      <c r="J6" s="95" t="s">
        <v>28</v>
      </c>
      <c r="K6" s="95" t="s">
        <v>28</v>
      </c>
      <c r="L6" s="95"/>
      <c r="M6" s="95" t="s">
        <v>112</v>
      </c>
      <c r="N6" s="106"/>
      <c r="O6" s="159" t="s">
        <v>426</v>
      </c>
      <c r="P6" s="106" t="s">
        <v>29</v>
      </c>
      <c r="Q6" s="106"/>
      <c r="R6" s="106"/>
      <c r="S6" s="106" t="s">
        <v>31</v>
      </c>
      <c r="T6" s="159" t="s">
        <v>115</v>
      </c>
    </row>
    <row r="7" spans="1:20" s="147" customFormat="1" ht="25.5">
      <c r="A7" s="92">
        <v>2015</v>
      </c>
      <c r="B7" s="180" t="s">
        <v>260</v>
      </c>
      <c r="C7" s="181" t="s">
        <v>66</v>
      </c>
      <c r="D7" s="83">
        <v>2</v>
      </c>
      <c r="E7" s="95" t="s">
        <v>32</v>
      </c>
      <c r="F7" s="203" t="s">
        <v>377</v>
      </c>
      <c r="G7" s="95"/>
      <c r="H7" s="95"/>
      <c r="I7" s="182">
        <v>25000</v>
      </c>
      <c r="J7" s="95" t="s">
        <v>28</v>
      </c>
      <c r="K7" s="95" t="s">
        <v>28</v>
      </c>
      <c r="L7" s="106"/>
      <c r="M7" s="95" t="s">
        <v>112</v>
      </c>
      <c r="N7" s="106"/>
      <c r="O7" s="159" t="s">
        <v>426</v>
      </c>
      <c r="P7" s="106" t="s">
        <v>29</v>
      </c>
      <c r="Q7" s="106"/>
      <c r="R7" s="106"/>
      <c r="S7" s="106" t="s">
        <v>31</v>
      </c>
      <c r="T7" s="159" t="s">
        <v>115</v>
      </c>
    </row>
    <row r="8" spans="1:20" s="147" customFormat="1" ht="25.5">
      <c r="A8" s="92">
        <v>2015</v>
      </c>
      <c r="B8" s="180" t="s">
        <v>120</v>
      </c>
      <c r="C8" s="83" t="s">
        <v>369</v>
      </c>
      <c r="D8" s="83">
        <v>3</v>
      </c>
      <c r="E8" s="95" t="s">
        <v>32</v>
      </c>
      <c r="F8" s="203" t="s">
        <v>255</v>
      </c>
      <c r="G8" s="95"/>
      <c r="H8" s="95"/>
      <c r="I8" s="182">
        <v>56000</v>
      </c>
      <c r="J8" s="95" t="s">
        <v>28</v>
      </c>
      <c r="K8" s="95" t="s">
        <v>28</v>
      </c>
      <c r="L8" s="106"/>
      <c r="M8" s="95" t="s">
        <v>112</v>
      </c>
      <c r="N8" s="106"/>
      <c r="O8" s="159" t="s">
        <v>426</v>
      </c>
      <c r="P8" s="106" t="s">
        <v>29</v>
      </c>
      <c r="Q8" s="106"/>
      <c r="R8" s="106"/>
      <c r="S8" s="106" t="s">
        <v>31</v>
      </c>
      <c r="T8" s="159" t="s">
        <v>115</v>
      </c>
    </row>
    <row r="9" spans="1:20" s="147" customFormat="1" ht="25.5">
      <c r="A9" s="92">
        <v>2015</v>
      </c>
      <c r="B9" s="180" t="s">
        <v>121</v>
      </c>
      <c r="C9" s="83" t="s">
        <v>369</v>
      </c>
      <c r="D9" s="83">
        <v>4</v>
      </c>
      <c r="E9" s="95" t="s">
        <v>32</v>
      </c>
      <c r="F9" s="203" t="s">
        <v>256</v>
      </c>
      <c r="G9" s="95"/>
      <c r="H9" s="95"/>
      <c r="I9" s="182">
        <v>48000</v>
      </c>
      <c r="J9" s="95" t="s">
        <v>28</v>
      </c>
      <c r="K9" s="95" t="s">
        <v>28</v>
      </c>
      <c r="L9" s="106"/>
      <c r="M9" s="95" t="s">
        <v>112</v>
      </c>
      <c r="N9" s="106"/>
      <c r="O9" s="159" t="s">
        <v>426</v>
      </c>
      <c r="P9" s="106" t="s">
        <v>29</v>
      </c>
      <c r="Q9" s="106"/>
      <c r="R9" s="106"/>
      <c r="S9" s="106" t="s">
        <v>31</v>
      </c>
      <c r="T9" s="159" t="s">
        <v>115</v>
      </c>
    </row>
    <row r="10" spans="1:20" s="147" customFormat="1" ht="25.5">
      <c r="A10" s="92">
        <v>2015</v>
      </c>
      <c r="B10" s="180" t="s">
        <v>126</v>
      </c>
      <c r="C10" s="181" t="s">
        <v>421</v>
      </c>
      <c r="D10" s="83">
        <v>5</v>
      </c>
      <c r="E10" s="95" t="s">
        <v>32</v>
      </c>
      <c r="F10" s="203" t="s">
        <v>257</v>
      </c>
      <c r="G10" s="95"/>
      <c r="H10" s="95"/>
      <c r="I10" s="183">
        <v>12000</v>
      </c>
      <c r="J10" s="95" t="s">
        <v>28</v>
      </c>
      <c r="K10" s="95" t="s">
        <v>28</v>
      </c>
      <c r="L10" s="106"/>
      <c r="M10" s="95" t="s">
        <v>112</v>
      </c>
      <c r="N10" s="106"/>
      <c r="O10" s="159" t="s">
        <v>426</v>
      </c>
      <c r="P10" s="106" t="s">
        <v>29</v>
      </c>
      <c r="Q10" s="106"/>
      <c r="R10" s="106"/>
      <c r="S10" s="106" t="s">
        <v>31</v>
      </c>
      <c r="T10" s="159" t="s">
        <v>115</v>
      </c>
    </row>
    <row r="11" spans="1:20" s="147" customFormat="1" ht="24">
      <c r="A11" s="92">
        <v>2015</v>
      </c>
      <c r="B11" s="180" t="s">
        <v>127</v>
      </c>
      <c r="C11" s="83" t="s">
        <v>416</v>
      </c>
      <c r="D11" s="83">
        <v>6</v>
      </c>
      <c r="E11" s="95" t="s">
        <v>32</v>
      </c>
      <c r="F11" s="203" t="s">
        <v>258</v>
      </c>
      <c r="G11" s="95"/>
      <c r="H11" s="95"/>
      <c r="I11" s="180">
        <v>6000</v>
      </c>
      <c r="J11" s="95" t="s">
        <v>28</v>
      </c>
      <c r="K11" s="95" t="s">
        <v>28</v>
      </c>
      <c r="L11" s="106"/>
      <c r="M11" s="95" t="s">
        <v>112</v>
      </c>
      <c r="N11" s="106"/>
      <c r="O11" s="159" t="s">
        <v>426</v>
      </c>
      <c r="P11" s="106" t="s">
        <v>29</v>
      </c>
      <c r="Q11" s="106"/>
      <c r="R11" s="106"/>
      <c r="S11" s="106" t="s">
        <v>31</v>
      </c>
      <c r="T11" s="159" t="s">
        <v>115</v>
      </c>
    </row>
    <row r="12" spans="1:20" s="147" customFormat="1" ht="25.5">
      <c r="A12" s="92">
        <v>2015</v>
      </c>
      <c r="B12" s="180" t="s">
        <v>261</v>
      </c>
      <c r="C12" s="83" t="s">
        <v>66</v>
      </c>
      <c r="D12" s="83">
        <v>7</v>
      </c>
      <c r="E12" s="95" t="s">
        <v>32</v>
      </c>
      <c r="F12" s="203" t="s">
        <v>259</v>
      </c>
      <c r="G12" s="95"/>
      <c r="H12" s="95"/>
      <c r="I12" s="180">
        <v>28000</v>
      </c>
      <c r="J12" s="95" t="s">
        <v>28</v>
      </c>
      <c r="K12" s="95" t="s">
        <v>28</v>
      </c>
      <c r="L12" s="106"/>
      <c r="M12" s="95" t="s">
        <v>112</v>
      </c>
      <c r="N12" s="106"/>
      <c r="O12" s="159" t="s">
        <v>426</v>
      </c>
      <c r="P12" s="106" t="s">
        <v>29</v>
      </c>
      <c r="Q12" s="106"/>
      <c r="R12" s="106"/>
      <c r="S12" s="106" t="s">
        <v>31</v>
      </c>
      <c r="T12" s="159" t="s">
        <v>115</v>
      </c>
    </row>
    <row r="13" spans="1:20" s="167" customFormat="1" ht="28.5" customHeight="1">
      <c r="A13" s="168">
        <v>2015</v>
      </c>
      <c r="B13" s="35" t="s">
        <v>253</v>
      </c>
      <c r="C13" s="169" t="s">
        <v>26</v>
      </c>
      <c r="D13" s="83">
        <v>8</v>
      </c>
      <c r="E13" s="46" t="s">
        <v>32</v>
      </c>
      <c r="F13" s="203" t="s">
        <v>252</v>
      </c>
      <c r="G13" s="46">
        <v>1</v>
      </c>
      <c r="H13" s="46" t="s">
        <v>55</v>
      </c>
      <c r="I13" s="48">
        <v>20000</v>
      </c>
      <c r="J13" s="95" t="s">
        <v>28</v>
      </c>
      <c r="K13" s="95" t="s">
        <v>28</v>
      </c>
      <c r="L13" s="170"/>
      <c r="M13" s="95" t="s">
        <v>112</v>
      </c>
      <c r="N13" s="170"/>
      <c r="O13" s="159" t="s">
        <v>426</v>
      </c>
      <c r="P13" s="106" t="s">
        <v>29</v>
      </c>
      <c r="Q13" s="170"/>
      <c r="R13" s="170"/>
      <c r="S13" s="106" t="s">
        <v>31</v>
      </c>
      <c r="T13" s="159" t="s">
        <v>115</v>
      </c>
    </row>
    <row r="14" spans="1:20" s="147" customFormat="1" ht="51">
      <c r="A14" s="92">
        <v>2015</v>
      </c>
      <c r="B14" s="184" t="s">
        <v>262</v>
      </c>
      <c r="C14" s="185" t="s">
        <v>45</v>
      </c>
      <c r="D14" s="83">
        <v>9</v>
      </c>
      <c r="E14" s="95" t="s">
        <v>40</v>
      </c>
      <c r="F14" s="203" t="s">
        <v>378</v>
      </c>
      <c r="G14" s="186"/>
      <c r="H14" s="186"/>
      <c r="I14" s="180">
        <v>1929998.13</v>
      </c>
      <c r="J14" s="106"/>
      <c r="K14" s="95" t="s">
        <v>28</v>
      </c>
      <c r="L14" s="95" t="s">
        <v>28</v>
      </c>
      <c r="M14" s="95" t="s">
        <v>112</v>
      </c>
      <c r="N14" s="106"/>
      <c r="O14" s="159" t="s">
        <v>426</v>
      </c>
      <c r="P14" s="106" t="s">
        <v>29</v>
      </c>
      <c r="Q14" s="106"/>
      <c r="R14" s="106"/>
      <c r="S14" s="106" t="s">
        <v>31</v>
      </c>
      <c r="T14" s="159" t="s">
        <v>115</v>
      </c>
    </row>
    <row r="15" spans="1:20" s="147" customFormat="1" ht="51">
      <c r="A15" s="92">
        <v>2015</v>
      </c>
      <c r="B15" s="184" t="s">
        <v>263</v>
      </c>
      <c r="C15" s="185" t="s">
        <v>45</v>
      </c>
      <c r="D15" s="83">
        <v>10</v>
      </c>
      <c r="E15" s="95" t="s">
        <v>40</v>
      </c>
      <c r="F15" s="203" t="s">
        <v>379</v>
      </c>
      <c r="G15" s="186"/>
      <c r="H15" s="186"/>
      <c r="I15" s="180">
        <v>20000</v>
      </c>
      <c r="J15" s="106"/>
      <c r="K15" s="95" t="s">
        <v>28</v>
      </c>
      <c r="L15" s="95" t="s">
        <v>28</v>
      </c>
      <c r="M15" s="95" t="s">
        <v>112</v>
      </c>
      <c r="N15" s="106"/>
      <c r="O15" s="159" t="s">
        <v>427</v>
      </c>
      <c r="P15" s="106" t="s">
        <v>29</v>
      </c>
      <c r="Q15" s="106"/>
      <c r="R15" s="106"/>
      <c r="S15" s="106" t="s">
        <v>31</v>
      </c>
      <c r="T15" s="159" t="s">
        <v>115</v>
      </c>
    </row>
    <row r="16" spans="1:20" s="147" customFormat="1" ht="63.75">
      <c r="A16" s="92">
        <v>2015</v>
      </c>
      <c r="B16" s="184" t="s">
        <v>264</v>
      </c>
      <c r="C16" s="185" t="s">
        <v>45</v>
      </c>
      <c r="D16" s="83">
        <v>11</v>
      </c>
      <c r="E16" s="95" t="s">
        <v>40</v>
      </c>
      <c r="F16" s="203" t="s">
        <v>389</v>
      </c>
      <c r="G16" s="186"/>
      <c r="H16" s="186"/>
      <c r="I16" s="180">
        <v>10000</v>
      </c>
      <c r="J16" s="106"/>
      <c r="K16" s="95" t="s">
        <v>28</v>
      </c>
      <c r="L16" s="95" t="s">
        <v>28</v>
      </c>
      <c r="M16" s="95" t="s">
        <v>112</v>
      </c>
      <c r="N16" s="106"/>
      <c r="O16" s="159" t="s">
        <v>427</v>
      </c>
      <c r="P16" s="106" t="s">
        <v>29</v>
      </c>
      <c r="Q16" s="106"/>
      <c r="R16" s="106"/>
      <c r="S16" s="106" t="s">
        <v>31</v>
      </c>
      <c r="T16" s="159" t="s">
        <v>115</v>
      </c>
    </row>
    <row r="17" spans="1:20" s="147" customFormat="1" ht="51">
      <c r="A17" s="92">
        <v>2015</v>
      </c>
      <c r="B17" s="184" t="s">
        <v>265</v>
      </c>
      <c r="C17" s="185" t="s">
        <v>45</v>
      </c>
      <c r="D17" s="83">
        <v>12</v>
      </c>
      <c r="E17" s="95" t="s">
        <v>40</v>
      </c>
      <c r="F17" s="203" t="s">
        <v>390</v>
      </c>
      <c r="G17" s="186"/>
      <c r="H17" s="186"/>
      <c r="I17" s="182">
        <v>5000</v>
      </c>
      <c r="J17" s="106"/>
      <c r="K17" s="95" t="s">
        <v>28</v>
      </c>
      <c r="L17" s="95" t="s">
        <v>28</v>
      </c>
      <c r="M17" s="95" t="s">
        <v>112</v>
      </c>
      <c r="N17" s="106"/>
      <c r="O17" s="159" t="s">
        <v>427</v>
      </c>
      <c r="P17" s="106" t="s">
        <v>29</v>
      </c>
      <c r="Q17" s="106"/>
      <c r="R17" s="106"/>
      <c r="S17" s="106" t="s">
        <v>31</v>
      </c>
      <c r="T17" s="159" t="s">
        <v>115</v>
      </c>
    </row>
    <row r="18" spans="1:20" s="147" customFormat="1" ht="46.5" customHeight="1">
      <c r="A18" s="92">
        <v>2015</v>
      </c>
      <c r="B18" s="184" t="s">
        <v>266</v>
      </c>
      <c r="C18" s="83" t="s">
        <v>370</v>
      </c>
      <c r="D18" s="83">
        <v>13</v>
      </c>
      <c r="E18" s="95" t="s">
        <v>40</v>
      </c>
      <c r="F18" s="203" t="s">
        <v>380</v>
      </c>
      <c r="G18" s="186"/>
      <c r="H18" s="186"/>
      <c r="I18" s="182">
        <v>8000</v>
      </c>
      <c r="J18" s="106"/>
      <c r="K18" s="95" t="s">
        <v>28</v>
      </c>
      <c r="L18" s="95" t="s">
        <v>28</v>
      </c>
      <c r="M18" s="95" t="s">
        <v>112</v>
      </c>
      <c r="N18" s="106"/>
      <c r="O18" s="159" t="s">
        <v>427</v>
      </c>
      <c r="P18" s="106" t="s">
        <v>29</v>
      </c>
      <c r="Q18" s="106"/>
      <c r="R18" s="106"/>
      <c r="S18" s="106" t="s">
        <v>31</v>
      </c>
      <c r="T18" s="159" t="s">
        <v>115</v>
      </c>
    </row>
    <row r="19" spans="1:20" s="147" customFormat="1" ht="38.25">
      <c r="A19" s="92">
        <v>2015</v>
      </c>
      <c r="B19" s="184" t="s">
        <v>267</v>
      </c>
      <c r="C19" s="187" t="s">
        <v>45</v>
      </c>
      <c r="D19" s="83">
        <v>14</v>
      </c>
      <c r="E19" s="95" t="s">
        <v>40</v>
      </c>
      <c r="F19" s="203" t="s">
        <v>381</v>
      </c>
      <c r="G19" s="186"/>
      <c r="H19" s="186"/>
      <c r="I19" s="182">
        <v>10000</v>
      </c>
      <c r="J19" s="106"/>
      <c r="K19" s="95" t="s">
        <v>28</v>
      </c>
      <c r="L19" s="95" t="s">
        <v>28</v>
      </c>
      <c r="M19" s="95" t="s">
        <v>112</v>
      </c>
      <c r="N19" s="106"/>
      <c r="O19" s="159" t="s">
        <v>427</v>
      </c>
      <c r="P19" s="106" t="s">
        <v>29</v>
      </c>
      <c r="Q19" s="106"/>
      <c r="R19" s="106"/>
      <c r="S19" s="106" t="s">
        <v>31</v>
      </c>
      <c r="T19" s="159" t="s">
        <v>115</v>
      </c>
    </row>
    <row r="20" spans="1:20" s="147" customFormat="1" ht="51">
      <c r="A20" s="92">
        <v>2015</v>
      </c>
      <c r="B20" s="180" t="s">
        <v>202</v>
      </c>
      <c r="C20" s="83" t="s">
        <v>371</v>
      </c>
      <c r="D20" s="83">
        <v>15</v>
      </c>
      <c r="E20" s="95" t="s">
        <v>40</v>
      </c>
      <c r="F20" s="203" t="s">
        <v>268</v>
      </c>
      <c r="G20" s="186"/>
      <c r="H20" s="186"/>
      <c r="I20" s="188">
        <v>50000</v>
      </c>
      <c r="J20" s="106"/>
      <c r="K20" s="95" t="s">
        <v>28</v>
      </c>
      <c r="L20" s="95" t="s">
        <v>28</v>
      </c>
      <c r="M20" s="95" t="s">
        <v>112</v>
      </c>
      <c r="N20" s="106"/>
      <c r="O20" s="159" t="s">
        <v>427</v>
      </c>
      <c r="P20" s="106" t="s">
        <v>29</v>
      </c>
      <c r="Q20" s="106"/>
      <c r="R20" s="106"/>
      <c r="S20" s="106" t="s">
        <v>31</v>
      </c>
      <c r="T20" s="159" t="s">
        <v>115</v>
      </c>
    </row>
    <row r="21" spans="1:20" s="147" customFormat="1" ht="25.5">
      <c r="A21" s="92">
        <v>2015</v>
      </c>
      <c r="B21" s="180" t="s">
        <v>274</v>
      </c>
      <c r="C21" s="169" t="s">
        <v>74</v>
      </c>
      <c r="D21" s="83">
        <v>16</v>
      </c>
      <c r="E21" s="95" t="s">
        <v>40</v>
      </c>
      <c r="F21" s="203" t="s">
        <v>382</v>
      </c>
      <c r="G21" s="186"/>
      <c r="H21" s="186"/>
      <c r="I21" s="182">
        <v>60000</v>
      </c>
      <c r="J21" s="106"/>
      <c r="K21" s="95" t="s">
        <v>28</v>
      </c>
      <c r="L21" s="95" t="s">
        <v>28</v>
      </c>
      <c r="M21" s="95" t="s">
        <v>112</v>
      </c>
      <c r="N21" s="106"/>
      <c r="O21" s="159" t="s">
        <v>427</v>
      </c>
      <c r="P21" s="106" t="s">
        <v>29</v>
      </c>
      <c r="Q21" s="106"/>
      <c r="R21" s="106"/>
      <c r="S21" s="106" t="s">
        <v>31</v>
      </c>
      <c r="T21" s="159" t="s">
        <v>115</v>
      </c>
    </row>
    <row r="22" spans="1:20" s="147" customFormat="1" ht="25.5">
      <c r="A22" s="92">
        <v>2015</v>
      </c>
      <c r="B22" s="180" t="s">
        <v>275</v>
      </c>
      <c r="C22" s="169" t="s">
        <v>74</v>
      </c>
      <c r="D22" s="83">
        <v>17</v>
      </c>
      <c r="E22" s="95" t="s">
        <v>40</v>
      </c>
      <c r="F22" s="203" t="s">
        <v>383</v>
      </c>
      <c r="G22" s="186"/>
      <c r="H22" s="186"/>
      <c r="I22" s="182">
        <v>60000</v>
      </c>
      <c r="J22" s="106"/>
      <c r="K22" s="95" t="s">
        <v>28</v>
      </c>
      <c r="L22" s="95" t="s">
        <v>28</v>
      </c>
      <c r="M22" s="95" t="s">
        <v>112</v>
      </c>
      <c r="N22" s="106"/>
      <c r="O22" s="159" t="s">
        <v>427</v>
      </c>
      <c r="P22" s="106" t="s">
        <v>29</v>
      </c>
      <c r="Q22" s="106"/>
      <c r="R22" s="106"/>
      <c r="S22" s="106" t="s">
        <v>31</v>
      </c>
      <c r="T22" s="159" t="s">
        <v>115</v>
      </c>
    </row>
    <row r="23" spans="1:20" s="147" customFormat="1" ht="24">
      <c r="A23" s="92">
        <v>2015</v>
      </c>
      <c r="B23" s="180" t="s">
        <v>276</v>
      </c>
      <c r="C23" s="169" t="s">
        <v>74</v>
      </c>
      <c r="D23" s="83">
        <v>18</v>
      </c>
      <c r="E23" s="95" t="s">
        <v>40</v>
      </c>
      <c r="F23" s="203" t="s">
        <v>269</v>
      </c>
      <c r="G23" s="186"/>
      <c r="H23" s="186"/>
      <c r="I23" s="182">
        <v>10000</v>
      </c>
      <c r="J23" s="106"/>
      <c r="K23" s="95" t="s">
        <v>28</v>
      </c>
      <c r="L23" s="95" t="s">
        <v>28</v>
      </c>
      <c r="M23" s="95" t="s">
        <v>112</v>
      </c>
      <c r="N23" s="106"/>
      <c r="O23" s="159" t="s">
        <v>427</v>
      </c>
      <c r="P23" s="106" t="s">
        <v>29</v>
      </c>
      <c r="Q23" s="106"/>
      <c r="R23" s="106"/>
      <c r="S23" s="106" t="s">
        <v>31</v>
      </c>
      <c r="T23" s="159" t="s">
        <v>115</v>
      </c>
    </row>
    <row r="24" spans="1:20" s="147" customFormat="1" ht="25.5">
      <c r="A24" s="92">
        <v>2015</v>
      </c>
      <c r="B24" s="180" t="s">
        <v>305</v>
      </c>
      <c r="C24" s="169" t="s">
        <v>372</v>
      </c>
      <c r="D24" s="83">
        <v>19</v>
      </c>
      <c r="E24" s="95" t="s">
        <v>40</v>
      </c>
      <c r="F24" s="203" t="s">
        <v>384</v>
      </c>
      <c r="G24" s="186"/>
      <c r="H24" s="186"/>
      <c r="I24" s="182">
        <v>20000</v>
      </c>
      <c r="J24" s="106"/>
      <c r="K24" s="95" t="s">
        <v>28</v>
      </c>
      <c r="L24" s="95" t="s">
        <v>28</v>
      </c>
      <c r="M24" s="95" t="s">
        <v>112</v>
      </c>
      <c r="N24" s="106"/>
      <c r="O24" s="159" t="s">
        <v>427</v>
      </c>
      <c r="P24" s="106" t="s">
        <v>29</v>
      </c>
      <c r="Q24" s="106"/>
      <c r="R24" s="106"/>
      <c r="S24" s="106" t="s">
        <v>31</v>
      </c>
      <c r="T24" s="159" t="s">
        <v>115</v>
      </c>
    </row>
    <row r="25" spans="1:20" s="147" customFormat="1" ht="38.25">
      <c r="A25" s="92">
        <v>2015</v>
      </c>
      <c r="B25" s="180" t="s">
        <v>277</v>
      </c>
      <c r="C25" s="169" t="s">
        <v>43</v>
      </c>
      <c r="D25" s="83">
        <v>20</v>
      </c>
      <c r="E25" s="95" t="s">
        <v>40</v>
      </c>
      <c r="F25" s="203" t="s">
        <v>385</v>
      </c>
      <c r="G25" s="186"/>
      <c r="H25" s="186"/>
      <c r="I25" s="182">
        <v>25000</v>
      </c>
      <c r="J25" s="106"/>
      <c r="K25" s="95" t="s">
        <v>28</v>
      </c>
      <c r="L25" s="95" t="s">
        <v>28</v>
      </c>
      <c r="M25" s="95" t="s">
        <v>112</v>
      </c>
      <c r="N25" s="106"/>
      <c r="O25" s="159" t="s">
        <v>427</v>
      </c>
      <c r="P25" s="106" t="s">
        <v>29</v>
      </c>
      <c r="Q25" s="106"/>
      <c r="R25" s="106"/>
      <c r="S25" s="106" t="s">
        <v>31</v>
      </c>
      <c r="T25" s="159" t="s">
        <v>115</v>
      </c>
    </row>
    <row r="26" spans="1:20" s="147" customFormat="1" ht="25.5">
      <c r="A26" s="92">
        <v>2015</v>
      </c>
      <c r="B26" s="180" t="s">
        <v>278</v>
      </c>
      <c r="C26" s="169" t="s">
        <v>373</v>
      </c>
      <c r="D26" s="83">
        <v>21</v>
      </c>
      <c r="E26" s="95" t="s">
        <v>40</v>
      </c>
      <c r="F26" s="203" t="s">
        <v>386</v>
      </c>
      <c r="G26" s="186"/>
      <c r="H26" s="186"/>
      <c r="I26" s="182">
        <v>12000</v>
      </c>
      <c r="J26" s="106"/>
      <c r="K26" s="95" t="s">
        <v>28</v>
      </c>
      <c r="L26" s="95" t="s">
        <v>28</v>
      </c>
      <c r="M26" s="95" t="s">
        <v>112</v>
      </c>
      <c r="N26" s="106"/>
      <c r="O26" s="159" t="s">
        <v>427</v>
      </c>
      <c r="P26" s="106" t="s">
        <v>29</v>
      </c>
      <c r="Q26" s="106"/>
      <c r="R26" s="106"/>
      <c r="S26" s="106" t="s">
        <v>31</v>
      </c>
      <c r="T26" s="159" t="s">
        <v>115</v>
      </c>
    </row>
    <row r="27" spans="1:20" s="147" customFormat="1" ht="38.25">
      <c r="A27" s="92">
        <v>2015</v>
      </c>
      <c r="B27" s="180" t="s">
        <v>279</v>
      </c>
      <c r="C27" s="169" t="s">
        <v>42</v>
      </c>
      <c r="D27" s="83">
        <v>22</v>
      </c>
      <c r="E27" s="95" t="s">
        <v>40</v>
      </c>
      <c r="F27" s="203" t="s">
        <v>387</v>
      </c>
      <c r="G27" s="186"/>
      <c r="H27" s="186"/>
      <c r="I27" s="182">
        <v>30000</v>
      </c>
      <c r="J27" s="106"/>
      <c r="K27" s="95" t="s">
        <v>28</v>
      </c>
      <c r="L27" s="95" t="s">
        <v>28</v>
      </c>
      <c r="M27" s="95" t="s">
        <v>112</v>
      </c>
      <c r="N27" s="106"/>
      <c r="O27" s="106" t="s">
        <v>426</v>
      </c>
      <c r="P27" s="106" t="s">
        <v>29</v>
      </c>
      <c r="Q27" s="106"/>
      <c r="R27" s="106"/>
      <c r="S27" s="106" t="s">
        <v>31</v>
      </c>
      <c r="T27" s="159" t="s">
        <v>115</v>
      </c>
    </row>
    <row r="28" spans="1:20" s="147" customFormat="1" ht="24">
      <c r="A28" s="92">
        <v>2015</v>
      </c>
      <c r="B28" s="180" t="s">
        <v>280</v>
      </c>
      <c r="C28" s="169" t="s">
        <v>374</v>
      </c>
      <c r="D28" s="83">
        <v>23</v>
      </c>
      <c r="E28" s="95" t="s">
        <v>40</v>
      </c>
      <c r="F28" s="203" t="s">
        <v>270</v>
      </c>
      <c r="G28" s="186"/>
      <c r="H28" s="186"/>
      <c r="I28" s="182">
        <v>40000</v>
      </c>
      <c r="J28" s="106"/>
      <c r="K28" s="95" t="s">
        <v>28</v>
      </c>
      <c r="L28" s="95" t="s">
        <v>28</v>
      </c>
      <c r="M28" s="95" t="s">
        <v>112</v>
      </c>
      <c r="N28" s="106"/>
      <c r="O28" s="159" t="s">
        <v>427</v>
      </c>
      <c r="P28" s="106" t="s">
        <v>29</v>
      </c>
      <c r="Q28" s="106"/>
      <c r="R28" s="106"/>
      <c r="S28" s="106" t="s">
        <v>31</v>
      </c>
      <c r="T28" s="159" t="s">
        <v>115</v>
      </c>
    </row>
    <row r="29" spans="1:20" s="147" customFormat="1" ht="25.5">
      <c r="A29" s="92">
        <v>2015</v>
      </c>
      <c r="B29" s="180" t="s">
        <v>281</v>
      </c>
      <c r="C29" s="169" t="s">
        <v>39</v>
      </c>
      <c r="D29" s="83">
        <v>24</v>
      </c>
      <c r="E29" s="95" t="s">
        <v>40</v>
      </c>
      <c r="F29" s="203" t="s">
        <v>271</v>
      </c>
      <c r="G29" s="186"/>
      <c r="H29" s="186"/>
      <c r="I29" s="182">
        <v>80000</v>
      </c>
      <c r="J29" s="106"/>
      <c r="K29" s="95" t="s">
        <v>28</v>
      </c>
      <c r="L29" s="95" t="s">
        <v>28</v>
      </c>
      <c r="M29" s="95" t="s">
        <v>112</v>
      </c>
      <c r="N29" s="106"/>
      <c r="O29" s="106" t="s">
        <v>426</v>
      </c>
      <c r="P29" s="106" t="s">
        <v>29</v>
      </c>
      <c r="Q29" s="106"/>
      <c r="R29" s="106"/>
      <c r="S29" s="106" t="s">
        <v>31</v>
      </c>
      <c r="T29" s="159" t="s">
        <v>115</v>
      </c>
    </row>
    <row r="30" spans="1:20" s="147" customFormat="1" ht="25.5">
      <c r="A30" s="92">
        <v>2015</v>
      </c>
      <c r="B30" s="180" t="s">
        <v>282</v>
      </c>
      <c r="C30" s="169" t="s">
        <v>43</v>
      </c>
      <c r="D30" s="83">
        <v>25</v>
      </c>
      <c r="E30" s="95" t="s">
        <v>40</v>
      </c>
      <c r="F30" s="203" t="s">
        <v>272</v>
      </c>
      <c r="G30" s="186"/>
      <c r="H30" s="186"/>
      <c r="I30" s="182">
        <v>10000</v>
      </c>
      <c r="J30" s="106"/>
      <c r="K30" s="95" t="s">
        <v>28</v>
      </c>
      <c r="L30" s="95" t="s">
        <v>28</v>
      </c>
      <c r="M30" s="95" t="s">
        <v>112</v>
      </c>
      <c r="N30" s="106"/>
      <c r="O30" s="159" t="s">
        <v>427</v>
      </c>
      <c r="P30" s="106" t="s">
        <v>29</v>
      </c>
      <c r="Q30" s="106"/>
      <c r="R30" s="106"/>
      <c r="S30" s="106" t="s">
        <v>31</v>
      </c>
      <c r="T30" s="159" t="s">
        <v>115</v>
      </c>
    </row>
    <row r="31" spans="1:20" s="147" customFormat="1" ht="24">
      <c r="A31" s="92">
        <v>2015</v>
      </c>
      <c r="B31" s="180" t="s">
        <v>283</v>
      </c>
      <c r="C31" s="169" t="s">
        <v>373</v>
      </c>
      <c r="D31" s="83">
        <v>26</v>
      </c>
      <c r="E31" s="95" t="s">
        <v>40</v>
      </c>
      <c r="F31" s="203" t="s">
        <v>273</v>
      </c>
      <c r="G31" s="186"/>
      <c r="H31" s="186"/>
      <c r="I31" s="182">
        <v>30000</v>
      </c>
      <c r="J31" s="106"/>
      <c r="K31" s="95" t="s">
        <v>28</v>
      </c>
      <c r="L31" s="95" t="s">
        <v>28</v>
      </c>
      <c r="M31" s="95" t="s">
        <v>112</v>
      </c>
      <c r="N31" s="106"/>
      <c r="O31" s="106" t="s">
        <v>426</v>
      </c>
      <c r="P31" s="106" t="s">
        <v>29</v>
      </c>
      <c r="Q31" s="106"/>
      <c r="R31" s="106"/>
      <c r="S31" s="106" t="s">
        <v>31</v>
      </c>
      <c r="T31" s="159" t="s">
        <v>115</v>
      </c>
    </row>
    <row r="32" spans="1:20" s="147" customFormat="1" ht="25.5">
      <c r="A32" s="92">
        <v>2015</v>
      </c>
      <c r="B32" s="180" t="s">
        <v>285</v>
      </c>
      <c r="C32" s="169" t="s">
        <v>375</v>
      </c>
      <c r="D32" s="83">
        <v>27</v>
      </c>
      <c r="E32" s="95" t="s">
        <v>40</v>
      </c>
      <c r="F32" s="203" t="s">
        <v>284</v>
      </c>
      <c r="G32" s="186"/>
      <c r="H32" s="186"/>
      <c r="I32" s="182">
        <v>2000</v>
      </c>
      <c r="J32" s="106"/>
      <c r="K32" s="95" t="s">
        <v>28</v>
      </c>
      <c r="L32" s="95" t="s">
        <v>28</v>
      </c>
      <c r="M32" s="95" t="s">
        <v>112</v>
      </c>
      <c r="N32" s="106"/>
      <c r="O32" s="106" t="s">
        <v>426</v>
      </c>
      <c r="P32" s="106" t="s">
        <v>29</v>
      </c>
      <c r="Q32" s="106"/>
      <c r="R32" s="106"/>
      <c r="S32" s="106" t="s">
        <v>31</v>
      </c>
      <c r="T32" s="159" t="s">
        <v>115</v>
      </c>
    </row>
    <row r="33" spans="1:20" s="145" customFormat="1" ht="25.5">
      <c r="A33" s="92">
        <v>2015</v>
      </c>
      <c r="B33" s="93" t="s">
        <v>250</v>
      </c>
      <c r="C33" s="169" t="s">
        <v>37</v>
      </c>
      <c r="D33" s="83">
        <v>28</v>
      </c>
      <c r="E33" s="95" t="s">
        <v>40</v>
      </c>
      <c r="F33" s="203" t="s">
        <v>211</v>
      </c>
      <c r="G33" s="157">
        <v>1</v>
      </c>
      <c r="H33" s="157" t="s">
        <v>27</v>
      </c>
      <c r="I33" s="48">
        <v>94457.55</v>
      </c>
      <c r="J33" s="106" t="s">
        <v>28</v>
      </c>
      <c r="K33" s="95" t="s">
        <v>28</v>
      </c>
      <c r="L33" s="95" t="s">
        <v>28</v>
      </c>
      <c r="M33" s="95" t="s">
        <v>112</v>
      </c>
      <c r="N33" s="110"/>
      <c r="O33" s="106" t="s">
        <v>426</v>
      </c>
      <c r="P33" s="106" t="s">
        <v>29</v>
      </c>
      <c r="Q33" s="110"/>
      <c r="R33" s="110"/>
      <c r="S33" s="106" t="s">
        <v>31</v>
      </c>
      <c r="T33" s="159" t="s">
        <v>115</v>
      </c>
    </row>
    <row r="34" spans="1:20" s="147" customFormat="1" ht="25.5">
      <c r="A34" s="92">
        <v>2015</v>
      </c>
      <c r="B34" s="189" t="s">
        <v>134</v>
      </c>
      <c r="C34" s="169" t="s">
        <v>43</v>
      </c>
      <c r="D34" s="83">
        <v>29</v>
      </c>
      <c r="E34" s="95" t="s">
        <v>40</v>
      </c>
      <c r="F34" s="203" t="s">
        <v>286</v>
      </c>
      <c r="G34" s="186"/>
      <c r="H34" s="186"/>
      <c r="I34" s="180">
        <v>20000</v>
      </c>
      <c r="J34" s="106"/>
      <c r="K34" s="95" t="s">
        <v>28</v>
      </c>
      <c r="L34" s="95" t="s">
        <v>28</v>
      </c>
      <c r="M34" s="95" t="s">
        <v>112</v>
      </c>
      <c r="N34" s="106"/>
      <c r="O34" s="159" t="s">
        <v>427</v>
      </c>
      <c r="P34" s="106" t="s">
        <v>29</v>
      </c>
      <c r="Q34" s="106"/>
      <c r="R34" s="106"/>
      <c r="S34" s="106" t="s">
        <v>31</v>
      </c>
      <c r="T34" s="159" t="s">
        <v>115</v>
      </c>
    </row>
    <row r="35" spans="1:20" s="147" customFormat="1" ht="25.5">
      <c r="A35" s="92">
        <v>2015</v>
      </c>
      <c r="B35" s="189" t="s">
        <v>288</v>
      </c>
      <c r="C35" s="169" t="s">
        <v>161</v>
      </c>
      <c r="D35" s="83">
        <v>30</v>
      </c>
      <c r="E35" s="95" t="s">
        <v>40</v>
      </c>
      <c r="F35" s="203" t="s">
        <v>287</v>
      </c>
      <c r="G35" s="186"/>
      <c r="H35" s="186"/>
      <c r="I35" s="182">
        <f>(12000+2188.98)-2188.98</f>
        <v>12000</v>
      </c>
      <c r="J35" s="106"/>
      <c r="K35" s="95" t="s">
        <v>28</v>
      </c>
      <c r="L35" s="95" t="s">
        <v>28</v>
      </c>
      <c r="M35" s="95" t="s">
        <v>112</v>
      </c>
      <c r="N35" s="106"/>
      <c r="O35" s="159" t="s">
        <v>427</v>
      </c>
      <c r="P35" s="106" t="s">
        <v>29</v>
      </c>
      <c r="Q35" s="106"/>
      <c r="R35" s="106"/>
      <c r="S35" s="106" t="s">
        <v>31</v>
      </c>
      <c r="T35" s="159" t="s">
        <v>115</v>
      </c>
    </row>
    <row r="36" spans="1:20" s="147" customFormat="1" ht="38.25">
      <c r="A36" s="92">
        <v>2015</v>
      </c>
      <c r="B36" s="189" t="s">
        <v>289</v>
      </c>
      <c r="C36" s="169" t="s">
        <v>43</v>
      </c>
      <c r="D36" s="83">
        <v>31</v>
      </c>
      <c r="E36" s="95" t="s">
        <v>40</v>
      </c>
      <c r="F36" s="203" t="s">
        <v>388</v>
      </c>
      <c r="G36" s="186"/>
      <c r="H36" s="186"/>
      <c r="I36" s="182">
        <v>25000</v>
      </c>
      <c r="J36" s="106"/>
      <c r="K36" s="95" t="s">
        <v>28</v>
      </c>
      <c r="L36" s="95" t="s">
        <v>28</v>
      </c>
      <c r="M36" s="95" t="s">
        <v>112</v>
      </c>
      <c r="N36" s="106"/>
      <c r="O36" s="159" t="s">
        <v>427</v>
      </c>
      <c r="P36" s="106" t="s">
        <v>29</v>
      </c>
      <c r="Q36" s="106"/>
      <c r="R36" s="106"/>
      <c r="S36" s="106" t="s">
        <v>31</v>
      </c>
      <c r="T36" s="159" t="s">
        <v>115</v>
      </c>
    </row>
    <row r="37" spans="1:20" s="147" customFormat="1" ht="27" customHeight="1">
      <c r="A37" s="92">
        <v>2015</v>
      </c>
      <c r="B37" s="190" t="s">
        <v>395</v>
      </c>
      <c r="C37" s="169" t="s">
        <v>43</v>
      </c>
      <c r="D37" s="83">
        <v>32</v>
      </c>
      <c r="E37" s="95" t="s">
        <v>40</v>
      </c>
      <c r="F37" s="203" t="s">
        <v>212</v>
      </c>
      <c r="G37" s="186"/>
      <c r="H37" s="186"/>
      <c r="I37" s="182">
        <v>25000</v>
      </c>
      <c r="J37" s="106"/>
      <c r="K37" s="95" t="s">
        <v>28</v>
      </c>
      <c r="L37" s="95" t="s">
        <v>28</v>
      </c>
      <c r="M37" s="95" t="s">
        <v>112</v>
      </c>
      <c r="N37" s="106"/>
      <c r="O37" s="159" t="s">
        <v>427</v>
      </c>
      <c r="P37" s="106" t="s">
        <v>29</v>
      </c>
      <c r="Q37" s="106"/>
      <c r="R37" s="106"/>
      <c r="S37" s="106" t="s">
        <v>31</v>
      </c>
      <c r="T37" s="159" t="s">
        <v>115</v>
      </c>
    </row>
    <row r="38" spans="1:20" s="147" customFormat="1" ht="26.25" customHeight="1">
      <c r="A38" s="92">
        <v>2015</v>
      </c>
      <c r="B38" s="189" t="s">
        <v>138</v>
      </c>
      <c r="C38" s="169" t="s">
        <v>43</v>
      </c>
      <c r="D38" s="83">
        <v>33</v>
      </c>
      <c r="E38" s="95" t="s">
        <v>40</v>
      </c>
      <c r="F38" s="203" t="s">
        <v>306</v>
      </c>
      <c r="G38" s="186"/>
      <c r="H38" s="186"/>
      <c r="I38" s="182">
        <v>4500</v>
      </c>
      <c r="J38" s="106"/>
      <c r="K38" s="95" t="s">
        <v>28</v>
      </c>
      <c r="L38" s="95" t="s">
        <v>28</v>
      </c>
      <c r="M38" s="95" t="s">
        <v>112</v>
      </c>
      <c r="N38" s="106"/>
      <c r="O38" s="159" t="s">
        <v>427</v>
      </c>
      <c r="P38" s="106" t="s">
        <v>29</v>
      </c>
      <c r="Q38" s="106"/>
      <c r="R38" s="106"/>
      <c r="S38" s="106" t="s">
        <v>31</v>
      </c>
      <c r="T38" s="159" t="s">
        <v>115</v>
      </c>
    </row>
    <row r="39" spans="1:20" s="158" customFormat="1" ht="108" customHeight="1">
      <c r="A39" s="92">
        <v>2015</v>
      </c>
      <c r="B39" s="93" t="s">
        <v>142</v>
      </c>
      <c r="C39" s="169" t="s">
        <v>71</v>
      </c>
      <c r="D39" s="83">
        <v>34</v>
      </c>
      <c r="E39" s="95" t="s">
        <v>53</v>
      </c>
      <c r="F39" s="203" t="s">
        <v>203</v>
      </c>
      <c r="G39" s="95">
        <v>1</v>
      </c>
      <c r="H39" s="95" t="s">
        <v>27</v>
      </c>
      <c r="I39" s="96">
        <v>25000</v>
      </c>
      <c r="J39" s="106"/>
      <c r="K39" s="112"/>
      <c r="L39" s="95" t="s">
        <v>28</v>
      </c>
      <c r="M39" s="95" t="s">
        <v>112</v>
      </c>
      <c r="N39" s="110"/>
      <c r="O39" s="178" t="s">
        <v>426</v>
      </c>
      <c r="P39" s="106" t="s">
        <v>29</v>
      </c>
      <c r="Q39" s="110"/>
      <c r="R39" s="110"/>
      <c r="S39" s="106" t="s">
        <v>31</v>
      </c>
      <c r="T39" s="159" t="s">
        <v>115</v>
      </c>
    </row>
    <row r="40" spans="1:20" s="158" customFormat="1" ht="40.5" customHeight="1">
      <c r="A40" s="92">
        <v>2015</v>
      </c>
      <c r="B40" s="93" t="s">
        <v>141</v>
      </c>
      <c r="C40" s="169" t="s">
        <v>77</v>
      </c>
      <c r="D40" s="83">
        <v>35</v>
      </c>
      <c r="E40" s="95" t="s">
        <v>81</v>
      </c>
      <c r="F40" s="203" t="s">
        <v>301</v>
      </c>
      <c r="G40" s="95">
        <v>1</v>
      </c>
      <c r="H40" s="95" t="s">
        <v>27</v>
      </c>
      <c r="I40" s="96">
        <v>15000</v>
      </c>
      <c r="J40" s="106"/>
      <c r="K40" s="112"/>
      <c r="L40" s="95" t="s">
        <v>28</v>
      </c>
      <c r="M40" s="95" t="s">
        <v>112</v>
      </c>
      <c r="N40" s="110"/>
      <c r="O40" s="178" t="s">
        <v>426</v>
      </c>
      <c r="P40" s="106" t="s">
        <v>29</v>
      </c>
      <c r="Q40" s="110"/>
      <c r="R40" s="110"/>
      <c r="S40" s="106" t="s">
        <v>31</v>
      </c>
      <c r="T40" s="159" t="s">
        <v>115</v>
      </c>
    </row>
    <row r="41" spans="1:20" s="167" customFormat="1" ht="108" customHeight="1">
      <c r="A41" s="168">
        <v>2015</v>
      </c>
      <c r="B41" s="35" t="s">
        <v>362</v>
      </c>
      <c r="C41" s="169" t="s">
        <v>71</v>
      </c>
      <c r="D41" s="83">
        <v>36</v>
      </c>
      <c r="E41" s="46" t="s">
        <v>53</v>
      </c>
      <c r="F41" s="203" t="s">
        <v>203</v>
      </c>
      <c r="G41" s="46">
        <v>1</v>
      </c>
      <c r="H41" s="46" t="s">
        <v>27</v>
      </c>
      <c r="I41" s="48">
        <v>6475</v>
      </c>
      <c r="J41" s="170"/>
      <c r="K41" s="171"/>
      <c r="L41" s="177" t="s">
        <v>28</v>
      </c>
      <c r="M41" s="95" t="s">
        <v>112</v>
      </c>
      <c r="N41" s="172"/>
      <c r="O41" s="178" t="s">
        <v>426</v>
      </c>
      <c r="P41" s="106" t="s">
        <v>29</v>
      </c>
      <c r="Q41" s="172"/>
      <c r="R41" s="172"/>
      <c r="S41" s="106" t="s">
        <v>31</v>
      </c>
      <c r="T41" s="159" t="s">
        <v>115</v>
      </c>
    </row>
    <row r="42" spans="1:20" s="158" customFormat="1" ht="78.75" customHeight="1">
      <c r="A42" s="92">
        <v>2015</v>
      </c>
      <c r="B42" s="93" t="s">
        <v>144</v>
      </c>
      <c r="C42" s="169" t="s">
        <v>75</v>
      </c>
      <c r="D42" s="83">
        <v>37</v>
      </c>
      <c r="E42" s="95" t="s">
        <v>81</v>
      </c>
      <c r="F42" s="203" t="s">
        <v>204</v>
      </c>
      <c r="G42" s="95">
        <v>1</v>
      </c>
      <c r="H42" s="95" t="s">
        <v>27</v>
      </c>
      <c r="I42" s="96">
        <v>55950</v>
      </c>
      <c r="J42" s="106"/>
      <c r="K42" s="112"/>
      <c r="L42" s="178" t="s">
        <v>28</v>
      </c>
      <c r="M42" s="95" t="s">
        <v>112</v>
      </c>
      <c r="N42" s="110"/>
      <c r="O42" s="178" t="s">
        <v>426</v>
      </c>
      <c r="P42" s="106" t="s">
        <v>29</v>
      </c>
      <c r="Q42" s="110"/>
      <c r="R42" s="110"/>
      <c r="S42" s="106" t="s">
        <v>31</v>
      </c>
      <c r="T42" s="159" t="s">
        <v>115</v>
      </c>
    </row>
    <row r="43" spans="1:20" s="167" customFormat="1" ht="40.5" customHeight="1">
      <c r="A43" s="168">
        <v>2015</v>
      </c>
      <c r="B43" s="35" t="s">
        <v>349</v>
      </c>
      <c r="C43" s="169" t="s">
        <v>376</v>
      </c>
      <c r="D43" s="83">
        <v>38</v>
      </c>
      <c r="E43" s="46" t="s">
        <v>81</v>
      </c>
      <c r="F43" s="203" t="s">
        <v>299</v>
      </c>
      <c r="G43" s="46">
        <v>1</v>
      </c>
      <c r="H43" s="46" t="s">
        <v>27</v>
      </c>
      <c r="I43" s="48">
        <v>180</v>
      </c>
      <c r="J43" s="170" t="s">
        <v>28</v>
      </c>
      <c r="K43" s="179" t="s">
        <v>28</v>
      </c>
      <c r="L43" s="177" t="s">
        <v>28</v>
      </c>
      <c r="M43" s="95" t="s">
        <v>112</v>
      </c>
      <c r="N43" s="172"/>
      <c r="O43" s="178" t="s">
        <v>426</v>
      </c>
      <c r="P43" s="106" t="s">
        <v>29</v>
      </c>
      <c r="Q43" s="172"/>
      <c r="R43" s="172"/>
      <c r="S43" s="106" t="s">
        <v>31</v>
      </c>
      <c r="T43" s="159" t="s">
        <v>115</v>
      </c>
    </row>
    <row r="44" spans="1:20" s="158" customFormat="1" ht="40.5" customHeight="1">
      <c r="A44" s="92">
        <v>2015</v>
      </c>
      <c r="B44" s="93" t="s">
        <v>350</v>
      </c>
      <c r="C44" s="169" t="s">
        <v>376</v>
      </c>
      <c r="D44" s="83">
        <v>39</v>
      </c>
      <c r="E44" s="95" t="s">
        <v>81</v>
      </c>
      <c r="F44" s="203" t="s">
        <v>300</v>
      </c>
      <c r="G44" s="95">
        <v>1</v>
      </c>
      <c r="H44" s="95" t="s">
        <v>27</v>
      </c>
      <c r="I44" s="96">
        <v>900</v>
      </c>
      <c r="J44" s="170" t="s">
        <v>28</v>
      </c>
      <c r="K44" s="179" t="s">
        <v>28</v>
      </c>
      <c r="L44" s="177" t="s">
        <v>28</v>
      </c>
      <c r="M44" s="95" t="s">
        <v>112</v>
      </c>
      <c r="N44" s="110"/>
      <c r="O44" s="178" t="s">
        <v>426</v>
      </c>
      <c r="P44" s="106" t="s">
        <v>29</v>
      </c>
      <c r="Q44" s="110"/>
      <c r="R44" s="110"/>
      <c r="S44" s="106" t="s">
        <v>31</v>
      </c>
      <c r="T44" s="159" t="s">
        <v>115</v>
      </c>
    </row>
    <row r="45" spans="1:20" s="158" customFormat="1" ht="40.5" customHeight="1">
      <c r="A45" s="92">
        <v>2015</v>
      </c>
      <c r="B45" s="93" t="s">
        <v>351</v>
      </c>
      <c r="C45" s="169" t="s">
        <v>376</v>
      </c>
      <c r="D45" s="83">
        <v>40</v>
      </c>
      <c r="E45" s="95" t="s">
        <v>81</v>
      </c>
      <c r="F45" s="203" t="s">
        <v>300</v>
      </c>
      <c r="G45" s="95">
        <v>1</v>
      </c>
      <c r="H45" s="95" t="s">
        <v>27</v>
      </c>
      <c r="I45" s="96">
        <v>1300</v>
      </c>
      <c r="J45" s="170" t="s">
        <v>28</v>
      </c>
      <c r="K45" s="179" t="s">
        <v>28</v>
      </c>
      <c r="L45" s="177" t="s">
        <v>28</v>
      </c>
      <c r="M45" s="95" t="s">
        <v>112</v>
      </c>
      <c r="N45" s="110"/>
      <c r="O45" s="178" t="s">
        <v>426</v>
      </c>
      <c r="P45" s="106" t="s">
        <v>29</v>
      </c>
      <c r="Q45" s="110"/>
      <c r="R45" s="110"/>
      <c r="S45" s="106" t="s">
        <v>31</v>
      </c>
      <c r="T45" s="159" t="s">
        <v>115</v>
      </c>
    </row>
    <row r="46" spans="1:20" ht="25.5">
      <c r="A46" s="92">
        <v>2015</v>
      </c>
      <c r="B46" s="93" t="s">
        <v>230</v>
      </c>
      <c r="C46" s="169" t="s">
        <v>79</v>
      </c>
      <c r="D46" s="83">
        <v>41</v>
      </c>
      <c r="E46" s="95" t="s">
        <v>50</v>
      </c>
      <c r="F46" s="203" t="s">
        <v>146</v>
      </c>
      <c r="G46" s="95">
        <v>1</v>
      </c>
      <c r="H46" s="95" t="s">
        <v>27</v>
      </c>
      <c r="I46" s="96">
        <v>75120</v>
      </c>
      <c r="J46" s="106"/>
      <c r="K46" s="106" t="s">
        <v>28</v>
      </c>
      <c r="L46" s="106" t="s">
        <v>28</v>
      </c>
      <c r="M46" s="106" t="s">
        <v>113</v>
      </c>
      <c r="N46" s="106"/>
      <c r="O46" s="178" t="s">
        <v>426</v>
      </c>
      <c r="P46" s="106" t="s">
        <v>29</v>
      </c>
      <c r="Q46" s="106"/>
      <c r="R46" s="106"/>
      <c r="S46" s="106" t="s">
        <v>31</v>
      </c>
      <c r="T46" s="159" t="s">
        <v>115</v>
      </c>
    </row>
    <row r="47" spans="1:20" ht="25.5">
      <c r="A47" s="92">
        <v>2015</v>
      </c>
      <c r="B47" s="93" t="s">
        <v>231</v>
      </c>
      <c r="C47" s="169" t="s">
        <v>177</v>
      </c>
      <c r="D47" s="83">
        <v>42</v>
      </c>
      <c r="E47" s="95" t="s">
        <v>53</v>
      </c>
      <c r="F47" s="203" t="s">
        <v>205</v>
      </c>
      <c r="G47" s="95">
        <v>1</v>
      </c>
      <c r="H47" s="95" t="s">
        <v>27</v>
      </c>
      <c r="I47" s="96">
        <v>1000</v>
      </c>
      <c r="J47" s="106"/>
      <c r="K47" s="106" t="s">
        <v>28</v>
      </c>
      <c r="L47" s="106" t="s">
        <v>28</v>
      </c>
      <c r="M47" s="95" t="s">
        <v>112</v>
      </c>
      <c r="N47" s="106"/>
      <c r="O47" s="178" t="s">
        <v>426</v>
      </c>
      <c r="P47" s="106" t="s">
        <v>29</v>
      </c>
      <c r="Q47" s="106"/>
      <c r="R47" s="106"/>
      <c r="S47" s="106" t="s">
        <v>31</v>
      </c>
      <c r="T47" s="159" t="s">
        <v>115</v>
      </c>
    </row>
    <row r="48" spans="1:20" s="146" customFormat="1" ht="24">
      <c r="A48" s="92">
        <v>2015</v>
      </c>
      <c r="B48" s="93" t="s">
        <v>232</v>
      </c>
      <c r="C48" s="169" t="s">
        <v>43</v>
      </c>
      <c r="D48" s="83">
        <v>43</v>
      </c>
      <c r="E48" s="95" t="s">
        <v>53</v>
      </c>
      <c r="F48" s="203" t="s">
        <v>226</v>
      </c>
      <c r="G48" s="95">
        <v>1</v>
      </c>
      <c r="H48" s="95" t="s">
        <v>27</v>
      </c>
      <c r="I48" s="96">
        <v>200</v>
      </c>
      <c r="J48" s="106"/>
      <c r="K48" s="106" t="s">
        <v>28</v>
      </c>
      <c r="L48" s="106" t="s">
        <v>28</v>
      </c>
      <c r="M48" s="95" t="s">
        <v>112</v>
      </c>
      <c r="N48" s="106"/>
      <c r="O48" s="178" t="s">
        <v>426</v>
      </c>
      <c r="P48" s="106" t="s">
        <v>29</v>
      </c>
      <c r="Q48" s="106"/>
      <c r="R48" s="106"/>
      <c r="S48" s="106" t="s">
        <v>31</v>
      </c>
      <c r="T48" s="159" t="s">
        <v>115</v>
      </c>
    </row>
    <row r="49" spans="1:20" s="167" customFormat="1" ht="24">
      <c r="A49" s="168">
        <v>2015</v>
      </c>
      <c r="B49" s="35" t="s">
        <v>233</v>
      </c>
      <c r="C49" s="83" t="s">
        <v>51</v>
      </c>
      <c r="D49" s="83">
        <v>44</v>
      </c>
      <c r="E49" s="46" t="s">
        <v>53</v>
      </c>
      <c r="F49" s="203" t="s">
        <v>214</v>
      </c>
      <c r="G49" s="46">
        <v>1</v>
      </c>
      <c r="H49" s="46" t="s">
        <v>27</v>
      </c>
      <c r="I49" s="48">
        <v>20780.25</v>
      </c>
      <c r="J49" s="170" t="s">
        <v>28</v>
      </c>
      <c r="K49" s="170"/>
      <c r="L49" s="170"/>
      <c r="M49" s="95" t="s">
        <v>112</v>
      </c>
      <c r="N49" s="170"/>
      <c r="O49" s="178" t="s">
        <v>426</v>
      </c>
      <c r="P49" s="106" t="s">
        <v>29</v>
      </c>
      <c r="Q49" s="170"/>
      <c r="R49" s="170"/>
      <c r="S49" s="106" t="s">
        <v>31</v>
      </c>
      <c r="T49" s="159" t="s">
        <v>115</v>
      </c>
    </row>
    <row r="50" spans="1:20" s="146" customFormat="1" ht="24">
      <c r="A50" s="92">
        <v>2015</v>
      </c>
      <c r="B50" s="93" t="s">
        <v>234</v>
      </c>
      <c r="C50" s="169" t="s">
        <v>376</v>
      </c>
      <c r="D50" s="83">
        <v>45</v>
      </c>
      <c r="E50" s="95" t="s">
        <v>53</v>
      </c>
      <c r="F50" s="203" t="s">
        <v>227</v>
      </c>
      <c r="G50" s="95">
        <v>1</v>
      </c>
      <c r="H50" s="95" t="s">
        <v>27</v>
      </c>
      <c r="I50" s="96">
        <v>25000</v>
      </c>
      <c r="J50" s="106" t="s">
        <v>28</v>
      </c>
      <c r="K50" s="106" t="s">
        <v>28</v>
      </c>
      <c r="L50" s="106" t="s">
        <v>28</v>
      </c>
      <c r="M50" s="95" t="s">
        <v>112</v>
      </c>
      <c r="N50" s="106"/>
      <c r="O50" s="178" t="s">
        <v>426</v>
      </c>
      <c r="P50" s="106" t="s">
        <v>29</v>
      </c>
      <c r="Q50" s="106"/>
      <c r="R50" s="106"/>
      <c r="S50" s="106" t="s">
        <v>31</v>
      </c>
      <c r="T50" s="159" t="s">
        <v>115</v>
      </c>
    </row>
    <row r="51" spans="1:20" ht="38.25">
      <c r="A51" s="92">
        <v>2015</v>
      </c>
      <c r="B51" s="93" t="s">
        <v>159</v>
      </c>
      <c r="C51" s="169" t="s">
        <v>176</v>
      </c>
      <c r="D51" s="83">
        <v>46</v>
      </c>
      <c r="E51" s="95" t="s">
        <v>53</v>
      </c>
      <c r="F51" s="203" t="s">
        <v>337</v>
      </c>
      <c r="G51" s="95">
        <v>1</v>
      </c>
      <c r="H51" s="95" t="s">
        <v>27</v>
      </c>
      <c r="I51" s="96">
        <v>53100</v>
      </c>
      <c r="J51" s="106" t="s">
        <v>28</v>
      </c>
      <c r="K51" s="106" t="s">
        <v>28</v>
      </c>
      <c r="L51" s="106" t="s">
        <v>28</v>
      </c>
      <c r="M51" s="95" t="s">
        <v>112</v>
      </c>
      <c r="N51" s="106"/>
      <c r="O51" s="178" t="s">
        <v>426</v>
      </c>
      <c r="P51" s="106" t="s">
        <v>29</v>
      </c>
      <c r="Q51" s="106"/>
      <c r="R51" s="106"/>
      <c r="S51" s="106" t="s">
        <v>31</v>
      </c>
      <c r="T51" s="159" t="s">
        <v>115</v>
      </c>
    </row>
    <row r="52" spans="1:20" s="167" customFormat="1" ht="38.25">
      <c r="A52" s="168">
        <v>2015</v>
      </c>
      <c r="B52" s="35" t="s">
        <v>320</v>
      </c>
      <c r="C52" s="169" t="s">
        <v>176</v>
      </c>
      <c r="D52" s="83">
        <v>47</v>
      </c>
      <c r="E52" s="46" t="s">
        <v>53</v>
      </c>
      <c r="F52" s="203" t="s">
        <v>337</v>
      </c>
      <c r="G52" s="46">
        <v>1</v>
      </c>
      <c r="H52" s="46" t="s">
        <v>27</v>
      </c>
      <c r="I52" s="48">
        <v>350</v>
      </c>
      <c r="J52" s="170" t="s">
        <v>28</v>
      </c>
      <c r="K52" s="170" t="s">
        <v>28</v>
      </c>
      <c r="L52" s="170" t="s">
        <v>28</v>
      </c>
      <c r="M52" s="95" t="s">
        <v>112</v>
      </c>
      <c r="N52" s="170"/>
      <c r="O52" s="178" t="s">
        <v>426</v>
      </c>
      <c r="P52" s="106" t="s">
        <v>29</v>
      </c>
      <c r="Q52" s="170"/>
      <c r="R52" s="170"/>
      <c r="S52" s="106" t="s">
        <v>31</v>
      </c>
      <c r="T52" s="159" t="s">
        <v>115</v>
      </c>
    </row>
    <row r="53" spans="1:20" ht="25.5">
      <c r="A53" s="92">
        <v>2015</v>
      </c>
      <c r="B53" s="93" t="s">
        <v>235</v>
      </c>
      <c r="C53" s="169" t="s">
        <v>82</v>
      </c>
      <c r="D53" s="83">
        <v>48</v>
      </c>
      <c r="E53" s="95" t="s">
        <v>53</v>
      </c>
      <c r="F53" s="203" t="s">
        <v>206</v>
      </c>
      <c r="G53" s="95">
        <v>1</v>
      </c>
      <c r="H53" s="95" t="s">
        <v>27</v>
      </c>
      <c r="I53" s="96">
        <v>2300</v>
      </c>
      <c r="J53" s="106" t="s">
        <v>28</v>
      </c>
      <c r="K53" s="106" t="s">
        <v>28</v>
      </c>
      <c r="L53" s="106" t="s">
        <v>28</v>
      </c>
      <c r="M53" s="95" t="s">
        <v>112</v>
      </c>
      <c r="N53" s="106"/>
      <c r="O53" s="178" t="s">
        <v>426</v>
      </c>
      <c r="P53" s="106" t="s">
        <v>29</v>
      </c>
      <c r="Q53" s="106"/>
      <c r="R53" s="106"/>
      <c r="S53" s="106" t="s">
        <v>31</v>
      </c>
      <c r="T53" s="159" t="s">
        <v>115</v>
      </c>
    </row>
    <row r="54" spans="1:20" ht="24">
      <c r="A54" s="92">
        <v>2015</v>
      </c>
      <c r="B54" s="93" t="s">
        <v>236</v>
      </c>
      <c r="C54" s="169" t="s">
        <v>175</v>
      </c>
      <c r="D54" s="83">
        <v>49</v>
      </c>
      <c r="E54" s="95" t="s">
        <v>50</v>
      </c>
      <c r="F54" s="203" t="s">
        <v>207</v>
      </c>
      <c r="G54" s="95">
        <v>1</v>
      </c>
      <c r="H54" s="95" t="s">
        <v>27</v>
      </c>
      <c r="I54" s="96">
        <v>129290</v>
      </c>
      <c r="J54" s="106" t="s">
        <v>28</v>
      </c>
      <c r="K54" s="106" t="s">
        <v>28</v>
      </c>
      <c r="L54" s="106" t="s">
        <v>28</v>
      </c>
      <c r="M54" s="106" t="s">
        <v>113</v>
      </c>
      <c r="N54" s="106"/>
      <c r="O54" s="178" t="s">
        <v>426</v>
      </c>
      <c r="P54" s="106" t="s">
        <v>29</v>
      </c>
      <c r="Q54" s="106"/>
      <c r="R54" s="106"/>
      <c r="S54" s="106" t="s">
        <v>31</v>
      </c>
      <c r="T54" s="159" t="s">
        <v>115</v>
      </c>
    </row>
    <row r="55" spans="1:20" s="167" customFormat="1" ht="24">
      <c r="A55" s="168">
        <v>2015</v>
      </c>
      <c r="B55" s="35" t="s">
        <v>312</v>
      </c>
      <c r="C55" s="169" t="s">
        <v>175</v>
      </c>
      <c r="D55" s="83">
        <v>50</v>
      </c>
      <c r="E55" s="46" t="s">
        <v>50</v>
      </c>
      <c r="F55" s="203" t="s">
        <v>207</v>
      </c>
      <c r="G55" s="46">
        <v>1</v>
      </c>
      <c r="H55" s="46" t="s">
        <v>27</v>
      </c>
      <c r="I55" s="48">
        <v>250</v>
      </c>
      <c r="J55" s="170" t="s">
        <v>28</v>
      </c>
      <c r="K55" s="170" t="s">
        <v>28</v>
      </c>
      <c r="L55" s="170" t="s">
        <v>28</v>
      </c>
      <c r="M55" s="106" t="s">
        <v>113</v>
      </c>
      <c r="N55" s="170"/>
      <c r="O55" s="178" t="s">
        <v>426</v>
      </c>
      <c r="P55" s="106" t="s">
        <v>29</v>
      </c>
      <c r="Q55" s="170"/>
      <c r="R55" s="170"/>
      <c r="S55" s="106" t="s">
        <v>31</v>
      </c>
      <c r="T55" s="159" t="s">
        <v>115</v>
      </c>
    </row>
    <row r="56" spans="1:20" s="146" customFormat="1" ht="24">
      <c r="A56" s="92">
        <v>2015</v>
      </c>
      <c r="B56" s="93" t="s">
        <v>339</v>
      </c>
      <c r="C56" s="191" t="s">
        <v>175</v>
      </c>
      <c r="D56" s="83">
        <v>51</v>
      </c>
      <c r="E56" s="95" t="s">
        <v>53</v>
      </c>
      <c r="F56" s="203" t="s">
        <v>225</v>
      </c>
      <c r="G56" s="95">
        <v>1</v>
      </c>
      <c r="H56" s="95" t="s">
        <v>27</v>
      </c>
      <c r="I56" s="96">
        <v>1000</v>
      </c>
      <c r="J56" s="106" t="s">
        <v>28</v>
      </c>
      <c r="K56" s="106" t="s">
        <v>28</v>
      </c>
      <c r="L56" s="106" t="s">
        <v>28</v>
      </c>
      <c r="M56" s="106" t="s">
        <v>112</v>
      </c>
      <c r="N56" s="106"/>
      <c r="O56" s="178" t="s">
        <v>426</v>
      </c>
      <c r="P56" s="106" t="s">
        <v>29</v>
      </c>
      <c r="Q56" s="106"/>
      <c r="R56" s="106"/>
      <c r="S56" s="106" t="s">
        <v>31</v>
      </c>
      <c r="T56" s="159" t="s">
        <v>115</v>
      </c>
    </row>
    <row r="57" spans="1:20" ht="38.25">
      <c r="A57" s="92">
        <v>2015</v>
      </c>
      <c r="B57" s="93" t="s">
        <v>237</v>
      </c>
      <c r="C57" s="169" t="s">
        <v>80</v>
      </c>
      <c r="D57" s="83">
        <v>52</v>
      </c>
      <c r="E57" s="95" t="s">
        <v>50</v>
      </c>
      <c r="F57" s="203" t="s">
        <v>167</v>
      </c>
      <c r="G57" s="95">
        <v>1</v>
      </c>
      <c r="H57" s="95" t="s">
        <v>27</v>
      </c>
      <c r="I57" s="96">
        <v>19973.800000000003</v>
      </c>
      <c r="J57" s="106"/>
      <c r="K57" s="106"/>
      <c r="L57" s="106"/>
      <c r="M57" s="106" t="s">
        <v>113</v>
      </c>
      <c r="N57" s="106"/>
      <c r="O57" s="178" t="s">
        <v>426</v>
      </c>
      <c r="P57" s="106" t="s">
        <v>29</v>
      </c>
      <c r="Q57" s="106"/>
      <c r="R57" s="106"/>
      <c r="S57" s="106" t="s">
        <v>31</v>
      </c>
      <c r="T57" s="159" t="s">
        <v>115</v>
      </c>
    </row>
    <row r="58" spans="1:20" s="167" customFormat="1" ht="38.25">
      <c r="A58" s="168">
        <v>2015</v>
      </c>
      <c r="B58" s="35" t="s">
        <v>298</v>
      </c>
      <c r="C58" s="169" t="s">
        <v>80</v>
      </c>
      <c r="D58" s="83">
        <v>53</v>
      </c>
      <c r="E58" s="46" t="s">
        <v>50</v>
      </c>
      <c r="F58" s="203" t="s">
        <v>167</v>
      </c>
      <c r="G58" s="46">
        <v>1</v>
      </c>
      <c r="H58" s="46" t="s">
        <v>27</v>
      </c>
      <c r="I58" s="48">
        <v>4032</v>
      </c>
      <c r="J58" s="170"/>
      <c r="K58" s="170"/>
      <c r="L58" s="170"/>
      <c r="M58" s="106" t="s">
        <v>113</v>
      </c>
      <c r="N58" s="170"/>
      <c r="O58" s="178" t="s">
        <v>426</v>
      </c>
      <c r="P58" s="106" t="s">
        <v>29</v>
      </c>
      <c r="Q58" s="170"/>
      <c r="R58" s="170"/>
      <c r="S58" s="106" t="s">
        <v>31</v>
      </c>
      <c r="T58" s="159" t="s">
        <v>115</v>
      </c>
    </row>
    <row r="59" spans="1:20" s="167" customFormat="1" ht="25.5">
      <c r="A59" s="168">
        <v>2015</v>
      </c>
      <c r="B59" s="35" t="s">
        <v>340</v>
      </c>
      <c r="C59" s="169" t="s">
        <v>80</v>
      </c>
      <c r="D59" s="83">
        <v>54</v>
      </c>
      <c r="E59" s="46" t="s">
        <v>50</v>
      </c>
      <c r="F59" s="203" t="s">
        <v>313</v>
      </c>
      <c r="G59" s="46">
        <v>1</v>
      </c>
      <c r="H59" s="46" t="s">
        <v>27</v>
      </c>
      <c r="I59" s="48">
        <v>700</v>
      </c>
      <c r="J59" s="170"/>
      <c r="K59" s="170"/>
      <c r="L59" s="170"/>
      <c r="M59" s="106" t="s">
        <v>113</v>
      </c>
      <c r="N59" s="170"/>
      <c r="O59" s="178" t="s">
        <v>426</v>
      </c>
      <c r="P59" s="106" t="s">
        <v>29</v>
      </c>
      <c r="Q59" s="170"/>
      <c r="R59" s="170"/>
      <c r="S59" s="106" t="s">
        <v>31</v>
      </c>
      <c r="T59" s="159" t="s">
        <v>115</v>
      </c>
    </row>
    <row r="60" spans="1:20" s="145" customFormat="1" ht="24">
      <c r="A60" s="92">
        <v>2015</v>
      </c>
      <c r="B60" s="93" t="s">
        <v>239</v>
      </c>
      <c r="C60" s="83" t="s">
        <v>396</v>
      </c>
      <c r="D60" s="83">
        <v>55</v>
      </c>
      <c r="E60" s="95" t="s">
        <v>50</v>
      </c>
      <c r="F60" s="203" t="s">
        <v>213</v>
      </c>
      <c r="G60" s="95">
        <v>2</v>
      </c>
      <c r="H60" s="95" t="s">
        <v>27</v>
      </c>
      <c r="I60" s="96">
        <v>4700</v>
      </c>
      <c r="J60" s="106" t="s">
        <v>28</v>
      </c>
      <c r="K60" s="108" t="s">
        <v>28</v>
      </c>
      <c r="L60" s="110"/>
      <c r="M60" s="106" t="s">
        <v>113</v>
      </c>
      <c r="N60" s="110"/>
      <c r="O60" s="178" t="s">
        <v>426</v>
      </c>
      <c r="P60" s="106" t="s">
        <v>29</v>
      </c>
      <c r="Q60" s="110"/>
      <c r="R60" s="110"/>
      <c r="S60" s="106" t="s">
        <v>31</v>
      </c>
      <c r="T60" s="159" t="s">
        <v>115</v>
      </c>
    </row>
    <row r="61" spans="1:20" s="145" customFormat="1" ht="25.5" customHeight="1">
      <c r="A61" s="92">
        <v>2015</v>
      </c>
      <c r="B61" s="93" t="s">
        <v>246</v>
      </c>
      <c r="C61" s="83" t="s">
        <v>391</v>
      </c>
      <c r="D61" s="83">
        <v>56</v>
      </c>
      <c r="E61" s="95" t="s">
        <v>81</v>
      </c>
      <c r="F61" s="203" t="s">
        <v>367</v>
      </c>
      <c r="G61" s="95">
        <v>1</v>
      </c>
      <c r="H61" s="95" t="s">
        <v>27</v>
      </c>
      <c r="I61" s="96">
        <v>150</v>
      </c>
      <c r="J61" s="106" t="s">
        <v>28</v>
      </c>
      <c r="K61" s="106" t="s">
        <v>28</v>
      </c>
      <c r="L61" s="110"/>
      <c r="M61" s="106" t="s">
        <v>112</v>
      </c>
      <c r="N61" s="110"/>
      <c r="O61" s="178" t="s">
        <v>426</v>
      </c>
      <c r="P61" s="106" t="s">
        <v>29</v>
      </c>
      <c r="Q61" s="110"/>
      <c r="R61" s="110"/>
      <c r="S61" s="106" t="s">
        <v>31</v>
      </c>
      <c r="T61" s="159" t="s">
        <v>115</v>
      </c>
    </row>
    <row r="62" spans="1:20" s="156" customFormat="1" ht="25.5">
      <c r="A62" s="92">
        <v>2015</v>
      </c>
      <c r="B62" s="93" t="s">
        <v>365</v>
      </c>
      <c r="C62" s="83" t="s">
        <v>391</v>
      </c>
      <c r="D62" s="83">
        <v>57</v>
      </c>
      <c r="E62" s="95" t="s">
        <v>81</v>
      </c>
      <c r="F62" s="203" t="s">
        <v>366</v>
      </c>
      <c r="G62" s="95">
        <v>1</v>
      </c>
      <c r="H62" s="95" t="s">
        <v>27</v>
      </c>
      <c r="I62" s="96">
        <v>200</v>
      </c>
      <c r="J62" s="106" t="s">
        <v>28</v>
      </c>
      <c r="K62" s="106" t="s">
        <v>28</v>
      </c>
      <c r="L62" s="178" t="s">
        <v>28</v>
      </c>
      <c r="M62" s="106" t="s">
        <v>112</v>
      </c>
      <c r="N62" s="110"/>
      <c r="O62" s="178" t="s">
        <v>426</v>
      </c>
      <c r="P62" s="106" t="s">
        <v>29</v>
      </c>
      <c r="Q62" s="110"/>
      <c r="R62" s="110"/>
      <c r="S62" s="106" t="s">
        <v>31</v>
      </c>
      <c r="T62" s="159" t="s">
        <v>115</v>
      </c>
    </row>
    <row r="63" spans="1:20" s="154" customFormat="1" ht="24">
      <c r="A63" s="92">
        <v>2015</v>
      </c>
      <c r="B63" s="93" t="s">
        <v>334</v>
      </c>
      <c r="C63" s="83" t="s">
        <v>401</v>
      </c>
      <c r="D63" s="83">
        <v>58</v>
      </c>
      <c r="E63" s="95" t="s">
        <v>50</v>
      </c>
      <c r="F63" s="203" t="s">
        <v>213</v>
      </c>
      <c r="G63" s="95">
        <v>1</v>
      </c>
      <c r="H63" s="95" t="s">
        <v>27</v>
      </c>
      <c r="I63" s="96">
        <v>100</v>
      </c>
      <c r="J63" s="106" t="s">
        <v>28</v>
      </c>
      <c r="K63" s="106" t="s">
        <v>28</v>
      </c>
      <c r="L63" s="178" t="s">
        <v>28</v>
      </c>
      <c r="M63" s="106" t="s">
        <v>113</v>
      </c>
      <c r="N63" s="110"/>
      <c r="O63" s="178" t="s">
        <v>426</v>
      </c>
      <c r="P63" s="106" t="s">
        <v>29</v>
      </c>
      <c r="Q63" s="110"/>
      <c r="R63" s="110"/>
      <c r="S63" s="106" t="s">
        <v>31</v>
      </c>
      <c r="T63" s="159" t="s">
        <v>115</v>
      </c>
    </row>
    <row r="64" spans="1:20" s="145" customFormat="1" ht="24">
      <c r="A64" s="92">
        <v>2015</v>
      </c>
      <c r="B64" s="93" t="s">
        <v>240</v>
      </c>
      <c r="C64" s="83" t="s">
        <v>51</v>
      </c>
      <c r="D64" s="83">
        <v>59</v>
      </c>
      <c r="E64" s="95" t="s">
        <v>50</v>
      </c>
      <c r="F64" s="203" t="s">
        <v>214</v>
      </c>
      <c r="G64" s="95">
        <v>2</v>
      </c>
      <c r="H64" s="95" t="s">
        <v>27</v>
      </c>
      <c r="I64" s="96">
        <v>15062.02</v>
      </c>
      <c r="J64" s="106" t="s">
        <v>28</v>
      </c>
      <c r="K64" s="108" t="s">
        <v>28</v>
      </c>
      <c r="L64" s="110"/>
      <c r="M64" s="106" t="s">
        <v>113</v>
      </c>
      <c r="N64" s="110"/>
      <c r="O64" s="178" t="s">
        <v>426</v>
      </c>
      <c r="P64" s="106" t="s">
        <v>29</v>
      </c>
      <c r="Q64" s="110"/>
      <c r="R64" s="110"/>
      <c r="S64" s="106" t="s">
        <v>31</v>
      </c>
      <c r="T64" s="159" t="s">
        <v>115</v>
      </c>
    </row>
    <row r="65" spans="1:20" s="154" customFormat="1" ht="24">
      <c r="A65" s="92">
        <v>2015</v>
      </c>
      <c r="B65" s="93" t="s">
        <v>320</v>
      </c>
      <c r="C65" s="83" t="s">
        <v>51</v>
      </c>
      <c r="D65" s="83">
        <v>60</v>
      </c>
      <c r="E65" s="95" t="s">
        <v>81</v>
      </c>
      <c r="F65" s="203" t="s">
        <v>214</v>
      </c>
      <c r="G65" s="95">
        <v>2</v>
      </c>
      <c r="H65" s="95" t="s">
        <v>27</v>
      </c>
      <c r="I65" s="96">
        <v>350</v>
      </c>
      <c r="J65" s="106" t="s">
        <v>28</v>
      </c>
      <c r="K65" s="108" t="s">
        <v>28</v>
      </c>
      <c r="L65" s="110"/>
      <c r="M65" s="106" t="s">
        <v>112</v>
      </c>
      <c r="N65" s="110"/>
      <c r="O65" s="178" t="s">
        <v>426</v>
      </c>
      <c r="P65" s="106" t="s">
        <v>29</v>
      </c>
      <c r="Q65" s="110"/>
      <c r="R65" s="110"/>
      <c r="S65" s="106" t="s">
        <v>31</v>
      </c>
      <c r="T65" s="159" t="s">
        <v>115</v>
      </c>
    </row>
    <row r="66" spans="1:20" s="154" customFormat="1" ht="24">
      <c r="A66" s="92">
        <v>2015</v>
      </c>
      <c r="B66" s="93" t="s">
        <v>335</v>
      </c>
      <c r="C66" s="83" t="s">
        <v>51</v>
      </c>
      <c r="D66" s="83">
        <v>61</v>
      </c>
      <c r="E66" s="95" t="s">
        <v>50</v>
      </c>
      <c r="F66" s="203" t="s">
        <v>214</v>
      </c>
      <c r="G66" s="95">
        <v>2</v>
      </c>
      <c r="H66" s="95" t="s">
        <v>27</v>
      </c>
      <c r="I66" s="96">
        <v>200</v>
      </c>
      <c r="J66" s="106" t="s">
        <v>28</v>
      </c>
      <c r="K66" s="108" t="s">
        <v>28</v>
      </c>
      <c r="L66" s="110"/>
      <c r="M66" s="106" t="s">
        <v>113</v>
      </c>
      <c r="N66" s="110"/>
      <c r="O66" s="178" t="s">
        <v>426</v>
      </c>
      <c r="P66" s="106" t="s">
        <v>29</v>
      </c>
      <c r="Q66" s="110"/>
      <c r="R66" s="110"/>
      <c r="S66" s="106" t="s">
        <v>31</v>
      </c>
      <c r="T66" s="159" t="s">
        <v>115</v>
      </c>
    </row>
    <row r="67" spans="1:20" ht="25.5">
      <c r="A67" s="92">
        <v>2015</v>
      </c>
      <c r="B67" s="93" t="s">
        <v>147</v>
      </c>
      <c r="C67" s="169" t="s">
        <v>175</v>
      </c>
      <c r="D67" s="83">
        <v>62</v>
      </c>
      <c r="E67" s="95" t="s">
        <v>50</v>
      </c>
      <c r="F67" s="203" t="s">
        <v>392</v>
      </c>
      <c r="G67" s="95">
        <v>2</v>
      </c>
      <c r="H67" s="95" t="s">
        <v>27</v>
      </c>
      <c r="I67" s="96">
        <v>1000</v>
      </c>
      <c r="J67" s="106" t="s">
        <v>28</v>
      </c>
      <c r="K67" s="108" t="s">
        <v>28</v>
      </c>
      <c r="L67" s="178" t="s">
        <v>28</v>
      </c>
      <c r="M67" s="106" t="s">
        <v>113</v>
      </c>
      <c r="N67" s="110"/>
      <c r="O67" s="178" t="s">
        <v>426</v>
      </c>
      <c r="P67" s="106" t="s">
        <v>29</v>
      </c>
      <c r="Q67" s="110"/>
      <c r="R67" s="110"/>
      <c r="S67" s="106" t="s">
        <v>31</v>
      </c>
      <c r="T67" s="159" t="s">
        <v>115</v>
      </c>
    </row>
    <row r="68" spans="1:20" s="145" customFormat="1" ht="25.5">
      <c r="A68" s="92">
        <v>2015</v>
      </c>
      <c r="B68" s="93" t="s">
        <v>241</v>
      </c>
      <c r="C68" s="169" t="s">
        <v>393</v>
      </c>
      <c r="D68" s="83">
        <v>63</v>
      </c>
      <c r="E68" s="95" t="s">
        <v>50</v>
      </c>
      <c r="F68" s="203" t="s">
        <v>215</v>
      </c>
      <c r="G68" s="95">
        <v>2</v>
      </c>
      <c r="H68" s="95" t="s">
        <v>27</v>
      </c>
      <c r="I68" s="96">
        <v>16400</v>
      </c>
      <c r="J68" s="106" t="s">
        <v>28</v>
      </c>
      <c r="K68" s="108" t="s">
        <v>28</v>
      </c>
      <c r="L68" s="178" t="s">
        <v>28</v>
      </c>
      <c r="M68" s="106" t="s">
        <v>113</v>
      </c>
      <c r="N68" s="110"/>
      <c r="O68" s="178" t="s">
        <v>426</v>
      </c>
      <c r="P68" s="106" t="s">
        <v>29</v>
      </c>
      <c r="Q68" s="110"/>
      <c r="R68" s="110"/>
      <c r="S68" s="106" t="s">
        <v>31</v>
      </c>
      <c r="T68" s="159" t="s">
        <v>115</v>
      </c>
    </row>
    <row r="69" spans="1:20" s="154" customFormat="1" ht="25.5">
      <c r="A69" s="92">
        <v>2015</v>
      </c>
      <c r="B69" s="93" t="s">
        <v>336</v>
      </c>
      <c r="C69" s="169" t="s">
        <v>393</v>
      </c>
      <c r="D69" s="83">
        <v>64</v>
      </c>
      <c r="E69" s="95" t="s">
        <v>50</v>
      </c>
      <c r="F69" s="203" t="s">
        <v>215</v>
      </c>
      <c r="G69" s="95">
        <v>2</v>
      </c>
      <c r="H69" s="95" t="s">
        <v>27</v>
      </c>
      <c r="I69" s="96">
        <v>100</v>
      </c>
      <c r="J69" s="106" t="s">
        <v>28</v>
      </c>
      <c r="K69" s="108" t="s">
        <v>28</v>
      </c>
      <c r="L69" s="178" t="s">
        <v>28</v>
      </c>
      <c r="M69" s="106" t="s">
        <v>113</v>
      </c>
      <c r="N69" s="110"/>
      <c r="O69" s="178" t="s">
        <v>426</v>
      </c>
      <c r="P69" s="106" t="s">
        <v>29</v>
      </c>
      <c r="Q69" s="110"/>
      <c r="R69" s="110"/>
      <c r="S69" s="106" t="s">
        <v>31</v>
      </c>
      <c r="T69" s="159" t="s">
        <v>115</v>
      </c>
    </row>
    <row r="70" spans="1:20" s="147" customFormat="1" ht="24">
      <c r="A70" s="92">
        <v>2015</v>
      </c>
      <c r="B70" s="93" t="s">
        <v>343</v>
      </c>
      <c r="C70" s="169" t="s">
        <v>398</v>
      </c>
      <c r="D70" s="83">
        <v>65</v>
      </c>
      <c r="E70" s="95" t="s">
        <v>50</v>
      </c>
      <c r="F70" s="203" t="s">
        <v>292</v>
      </c>
      <c r="G70" s="95">
        <v>2</v>
      </c>
      <c r="H70" s="95" t="s">
        <v>27</v>
      </c>
      <c r="I70" s="96">
        <v>1000</v>
      </c>
      <c r="J70" s="106" t="s">
        <v>28</v>
      </c>
      <c r="K70" s="108" t="s">
        <v>28</v>
      </c>
      <c r="L70" s="178" t="s">
        <v>28</v>
      </c>
      <c r="M70" s="106" t="s">
        <v>113</v>
      </c>
      <c r="N70" s="110"/>
      <c r="O70" s="178" t="s">
        <v>426</v>
      </c>
      <c r="P70" s="106" t="s">
        <v>29</v>
      </c>
      <c r="Q70" s="110"/>
      <c r="R70" s="110"/>
      <c r="S70" s="106" t="s">
        <v>31</v>
      </c>
      <c r="T70" s="159" t="s">
        <v>115</v>
      </c>
    </row>
    <row r="71" spans="1:20" s="154" customFormat="1" ht="24">
      <c r="A71" s="92">
        <v>2015</v>
      </c>
      <c r="B71" s="93" t="s">
        <v>342</v>
      </c>
      <c r="C71" s="169" t="s">
        <v>398</v>
      </c>
      <c r="D71" s="83">
        <v>66</v>
      </c>
      <c r="E71" s="95" t="s">
        <v>50</v>
      </c>
      <c r="F71" s="203" t="s">
        <v>292</v>
      </c>
      <c r="G71" s="95">
        <v>2</v>
      </c>
      <c r="H71" s="95" t="s">
        <v>27</v>
      </c>
      <c r="I71" s="96">
        <v>1000</v>
      </c>
      <c r="J71" s="106" t="s">
        <v>28</v>
      </c>
      <c r="K71" s="108" t="s">
        <v>28</v>
      </c>
      <c r="L71" s="178" t="s">
        <v>28</v>
      </c>
      <c r="M71" s="106" t="s">
        <v>113</v>
      </c>
      <c r="N71" s="110"/>
      <c r="O71" s="178" t="s">
        <v>426</v>
      </c>
      <c r="P71" s="106" t="s">
        <v>29</v>
      </c>
      <c r="Q71" s="110"/>
      <c r="R71" s="110"/>
      <c r="S71" s="106" t="s">
        <v>31</v>
      </c>
      <c r="T71" s="159" t="s">
        <v>115</v>
      </c>
    </row>
    <row r="72" spans="1:20" s="145" customFormat="1" ht="24">
      <c r="A72" s="92">
        <v>2015</v>
      </c>
      <c r="B72" s="93" t="s">
        <v>341</v>
      </c>
      <c r="C72" s="169" t="s">
        <v>394</v>
      </c>
      <c r="D72" s="83">
        <v>67</v>
      </c>
      <c r="E72" s="95" t="s">
        <v>50</v>
      </c>
      <c r="F72" s="203" t="s">
        <v>216</v>
      </c>
      <c r="G72" s="95">
        <v>2</v>
      </c>
      <c r="H72" s="95" t="s">
        <v>27</v>
      </c>
      <c r="I72" s="96">
        <v>40000</v>
      </c>
      <c r="J72" s="106" t="s">
        <v>28</v>
      </c>
      <c r="K72" s="108"/>
      <c r="L72" s="178"/>
      <c r="M72" s="106" t="s">
        <v>113</v>
      </c>
      <c r="N72" s="110"/>
      <c r="O72" s="178" t="s">
        <v>426</v>
      </c>
      <c r="P72" s="106" t="s">
        <v>29</v>
      </c>
      <c r="Q72" s="110"/>
      <c r="R72" s="110"/>
      <c r="S72" s="106" t="s">
        <v>31</v>
      </c>
      <c r="T72" s="159" t="s">
        <v>115</v>
      </c>
    </row>
    <row r="73" spans="1:20" s="147" customFormat="1" ht="24">
      <c r="A73" s="92">
        <v>2015</v>
      </c>
      <c r="B73" s="93" t="s">
        <v>344</v>
      </c>
      <c r="C73" s="169" t="s">
        <v>394</v>
      </c>
      <c r="D73" s="83">
        <v>68</v>
      </c>
      <c r="E73" s="95" t="s">
        <v>50</v>
      </c>
      <c r="F73" s="203" t="s">
        <v>291</v>
      </c>
      <c r="G73" s="95">
        <v>2</v>
      </c>
      <c r="H73" s="95" t="s">
        <v>27</v>
      </c>
      <c r="I73" s="96">
        <v>5000</v>
      </c>
      <c r="J73" s="106" t="s">
        <v>28</v>
      </c>
      <c r="K73" s="108"/>
      <c r="L73" s="178"/>
      <c r="M73" s="106" t="s">
        <v>113</v>
      </c>
      <c r="N73" s="110"/>
      <c r="O73" s="178" t="s">
        <v>426</v>
      </c>
      <c r="P73" s="106" t="s">
        <v>29</v>
      </c>
      <c r="Q73" s="110"/>
      <c r="R73" s="110"/>
      <c r="S73" s="106" t="s">
        <v>31</v>
      </c>
      <c r="T73" s="159" t="s">
        <v>115</v>
      </c>
    </row>
    <row r="74" spans="1:20" ht="24">
      <c r="A74" s="92">
        <v>2015</v>
      </c>
      <c r="B74" s="93" t="s">
        <v>345</v>
      </c>
      <c r="C74" s="192" t="s">
        <v>399</v>
      </c>
      <c r="D74" s="83">
        <v>69</v>
      </c>
      <c r="E74" s="95" t="s">
        <v>50</v>
      </c>
      <c r="F74" s="203" t="s">
        <v>198</v>
      </c>
      <c r="G74" s="95">
        <v>1</v>
      </c>
      <c r="H74" s="95" t="s">
        <v>27</v>
      </c>
      <c r="I74" s="96">
        <v>2000</v>
      </c>
      <c r="J74" s="106" t="s">
        <v>28</v>
      </c>
      <c r="K74" s="178" t="s">
        <v>28</v>
      </c>
      <c r="L74" s="178" t="s">
        <v>28</v>
      </c>
      <c r="M74" s="106" t="s">
        <v>113</v>
      </c>
      <c r="N74" s="110"/>
      <c r="O74" s="178" t="s">
        <v>426</v>
      </c>
      <c r="P74" s="106" t="s">
        <v>29</v>
      </c>
      <c r="Q74" s="110"/>
      <c r="R74" s="110"/>
      <c r="S74" s="106" t="s">
        <v>31</v>
      </c>
      <c r="T74" s="159" t="s">
        <v>115</v>
      </c>
    </row>
    <row r="75" spans="1:20" s="87" customFormat="1" ht="24">
      <c r="A75" s="92">
        <v>2015</v>
      </c>
      <c r="B75" s="93" t="s">
        <v>242</v>
      </c>
      <c r="C75" s="169" t="s">
        <v>397</v>
      </c>
      <c r="D75" s="83">
        <v>70</v>
      </c>
      <c r="E75" s="95" t="s">
        <v>50</v>
      </c>
      <c r="F75" s="203" t="s">
        <v>148</v>
      </c>
      <c r="G75" s="95">
        <v>1</v>
      </c>
      <c r="H75" s="95" t="s">
        <v>27</v>
      </c>
      <c r="I75" s="96">
        <v>2000</v>
      </c>
      <c r="J75" s="106" t="s">
        <v>28</v>
      </c>
      <c r="K75" s="178" t="s">
        <v>28</v>
      </c>
      <c r="L75" s="178" t="s">
        <v>28</v>
      </c>
      <c r="M75" s="106" t="s">
        <v>113</v>
      </c>
      <c r="N75" s="110"/>
      <c r="O75" s="178" t="s">
        <v>426</v>
      </c>
      <c r="P75" s="106" t="s">
        <v>29</v>
      </c>
      <c r="Q75" s="110"/>
      <c r="R75" s="110"/>
      <c r="S75" s="106" t="s">
        <v>31</v>
      </c>
      <c r="T75" s="159" t="s">
        <v>115</v>
      </c>
    </row>
    <row r="76" spans="1:20" s="147" customFormat="1" ht="25.5">
      <c r="A76" s="92">
        <v>2015</v>
      </c>
      <c r="B76" s="93" t="s">
        <v>347</v>
      </c>
      <c r="C76" s="169" t="s">
        <v>400</v>
      </c>
      <c r="D76" s="83">
        <v>71</v>
      </c>
      <c r="E76" s="95" t="s">
        <v>81</v>
      </c>
      <c r="F76" s="203" t="s">
        <v>346</v>
      </c>
      <c r="G76" s="95">
        <v>1</v>
      </c>
      <c r="H76" s="95" t="s">
        <v>27</v>
      </c>
      <c r="I76" s="96">
        <v>1080</v>
      </c>
      <c r="J76" s="106" t="s">
        <v>28</v>
      </c>
      <c r="K76" s="178" t="s">
        <v>28</v>
      </c>
      <c r="L76" s="178" t="s">
        <v>28</v>
      </c>
      <c r="M76" s="106" t="s">
        <v>112</v>
      </c>
      <c r="N76" s="110"/>
      <c r="O76" s="178" t="s">
        <v>426</v>
      </c>
      <c r="P76" s="106" t="s">
        <v>29</v>
      </c>
      <c r="Q76" s="110"/>
      <c r="R76" s="110"/>
      <c r="S76" s="106" t="s">
        <v>31</v>
      </c>
      <c r="T76" s="159" t="s">
        <v>115</v>
      </c>
    </row>
    <row r="77" spans="1:20" s="147" customFormat="1" ht="24">
      <c r="A77" s="92">
        <v>2015</v>
      </c>
      <c r="B77" s="93" t="s">
        <v>308</v>
      </c>
      <c r="C77" s="169" t="s">
        <v>402</v>
      </c>
      <c r="D77" s="83">
        <v>72</v>
      </c>
      <c r="E77" s="95" t="s">
        <v>50</v>
      </c>
      <c r="F77" s="203" t="s">
        <v>309</v>
      </c>
      <c r="G77" s="95">
        <v>1</v>
      </c>
      <c r="H77" s="95" t="s">
        <v>27</v>
      </c>
      <c r="I77" s="96">
        <v>150</v>
      </c>
      <c r="J77" s="106" t="s">
        <v>28</v>
      </c>
      <c r="K77" s="178" t="s">
        <v>28</v>
      </c>
      <c r="L77" s="178" t="s">
        <v>28</v>
      </c>
      <c r="M77" s="106" t="s">
        <v>113</v>
      </c>
      <c r="N77" s="110"/>
      <c r="O77" s="178" t="s">
        <v>426</v>
      </c>
      <c r="P77" s="106" t="s">
        <v>29</v>
      </c>
      <c r="Q77" s="110"/>
      <c r="R77" s="110"/>
      <c r="S77" s="106" t="s">
        <v>31</v>
      </c>
      <c r="T77" s="159" t="s">
        <v>115</v>
      </c>
    </row>
    <row r="78" spans="1:20" ht="25.5">
      <c r="A78" s="92">
        <v>2015</v>
      </c>
      <c r="B78" s="93" t="s">
        <v>348</v>
      </c>
      <c r="C78" s="83" t="s">
        <v>403</v>
      </c>
      <c r="D78" s="83">
        <v>73</v>
      </c>
      <c r="E78" s="95" t="s">
        <v>50</v>
      </c>
      <c r="F78" s="203" t="s">
        <v>208</v>
      </c>
      <c r="G78" s="95">
        <v>3000</v>
      </c>
      <c r="H78" s="95" t="s">
        <v>27</v>
      </c>
      <c r="I78" s="96">
        <v>6400</v>
      </c>
      <c r="J78" s="106" t="s">
        <v>28</v>
      </c>
      <c r="K78" s="112" t="s">
        <v>28</v>
      </c>
      <c r="L78" s="178" t="s">
        <v>28</v>
      </c>
      <c r="M78" s="106" t="s">
        <v>113</v>
      </c>
      <c r="N78" s="110"/>
      <c r="O78" s="178" t="s">
        <v>426</v>
      </c>
      <c r="P78" s="106" t="s">
        <v>29</v>
      </c>
      <c r="Q78" s="110"/>
      <c r="R78" s="110"/>
      <c r="S78" s="106" t="s">
        <v>31</v>
      </c>
      <c r="T78" s="159" t="s">
        <v>115</v>
      </c>
    </row>
    <row r="79" spans="1:20" s="147" customFormat="1" ht="25.5">
      <c r="A79" s="92">
        <v>2015</v>
      </c>
      <c r="B79" s="93" t="s">
        <v>302</v>
      </c>
      <c r="C79" s="83" t="s">
        <v>404</v>
      </c>
      <c r="D79" s="83">
        <v>74</v>
      </c>
      <c r="E79" s="95" t="s">
        <v>81</v>
      </c>
      <c r="F79" s="203" t="s">
        <v>217</v>
      </c>
      <c r="G79" s="95">
        <v>1</v>
      </c>
      <c r="H79" s="95" t="s">
        <v>27</v>
      </c>
      <c r="I79" s="96">
        <v>1400</v>
      </c>
      <c r="J79" s="106" t="s">
        <v>28</v>
      </c>
      <c r="K79" s="112" t="s">
        <v>28</v>
      </c>
      <c r="L79" s="178" t="s">
        <v>28</v>
      </c>
      <c r="M79" s="106" t="s">
        <v>112</v>
      </c>
      <c r="N79" s="110"/>
      <c r="O79" s="178" t="s">
        <v>426</v>
      </c>
      <c r="P79" s="106" t="s">
        <v>29</v>
      </c>
      <c r="Q79" s="110"/>
      <c r="R79" s="110"/>
      <c r="S79" s="106" t="s">
        <v>31</v>
      </c>
      <c r="T79" s="159" t="s">
        <v>115</v>
      </c>
    </row>
    <row r="80" spans="1:20" s="154" customFormat="1" ht="25.5">
      <c r="A80" s="92">
        <v>2015</v>
      </c>
      <c r="B80" s="93" t="s">
        <v>245</v>
      </c>
      <c r="C80" s="83" t="s">
        <v>404</v>
      </c>
      <c r="D80" s="83">
        <v>75</v>
      </c>
      <c r="E80" s="95" t="s">
        <v>81</v>
      </c>
      <c r="F80" s="203" t="s">
        <v>217</v>
      </c>
      <c r="G80" s="95">
        <v>1</v>
      </c>
      <c r="H80" s="95" t="s">
        <v>27</v>
      </c>
      <c r="I80" s="96">
        <v>3240</v>
      </c>
      <c r="J80" s="106" t="s">
        <v>28</v>
      </c>
      <c r="K80" s="106" t="s">
        <v>28</v>
      </c>
      <c r="L80" s="178" t="s">
        <v>28</v>
      </c>
      <c r="M80" s="106" t="s">
        <v>112</v>
      </c>
      <c r="N80" s="110"/>
      <c r="O80" s="178" t="s">
        <v>426</v>
      </c>
      <c r="P80" s="106" t="s">
        <v>29</v>
      </c>
      <c r="Q80" s="110"/>
      <c r="R80" s="110"/>
      <c r="S80" s="106" t="s">
        <v>31</v>
      </c>
      <c r="T80" s="159" t="s">
        <v>115</v>
      </c>
    </row>
    <row r="81" spans="1:20" ht="24">
      <c r="A81" s="92">
        <v>2015</v>
      </c>
      <c r="B81" s="93" t="s">
        <v>243</v>
      </c>
      <c r="C81" s="83" t="s">
        <v>51</v>
      </c>
      <c r="D81" s="83">
        <v>76</v>
      </c>
      <c r="E81" s="95" t="s">
        <v>50</v>
      </c>
      <c r="F81" s="203" t="s">
        <v>117</v>
      </c>
      <c r="G81" s="95">
        <v>1</v>
      </c>
      <c r="H81" s="95" t="s">
        <v>27</v>
      </c>
      <c r="I81" s="96">
        <v>4500</v>
      </c>
      <c r="J81" s="106" t="s">
        <v>28</v>
      </c>
      <c r="K81" s="178" t="s">
        <v>28</v>
      </c>
      <c r="L81" s="178" t="s">
        <v>28</v>
      </c>
      <c r="M81" s="106" t="s">
        <v>113</v>
      </c>
      <c r="N81" s="110"/>
      <c r="O81" s="178" t="s">
        <v>426</v>
      </c>
      <c r="P81" s="106" t="s">
        <v>29</v>
      </c>
      <c r="Q81" s="110"/>
      <c r="R81" s="110"/>
      <c r="S81" s="106" t="s">
        <v>31</v>
      </c>
      <c r="T81" s="159" t="s">
        <v>115</v>
      </c>
    </row>
    <row r="82" spans="1:20" s="147" customFormat="1" ht="24">
      <c r="A82" s="92">
        <v>2015</v>
      </c>
      <c r="B82" s="93" t="s">
        <v>353</v>
      </c>
      <c r="C82" s="83" t="s">
        <v>51</v>
      </c>
      <c r="D82" s="83">
        <v>77</v>
      </c>
      <c r="E82" s="95" t="s">
        <v>50</v>
      </c>
      <c r="F82" s="203" t="s">
        <v>117</v>
      </c>
      <c r="G82" s="95">
        <v>1</v>
      </c>
      <c r="H82" s="95" t="s">
        <v>27</v>
      </c>
      <c r="I82" s="96">
        <v>200</v>
      </c>
      <c r="J82" s="106" t="s">
        <v>28</v>
      </c>
      <c r="K82" s="178" t="s">
        <v>28</v>
      </c>
      <c r="L82" s="178" t="s">
        <v>28</v>
      </c>
      <c r="M82" s="106" t="s">
        <v>113</v>
      </c>
      <c r="N82" s="110"/>
      <c r="O82" s="178" t="s">
        <v>426</v>
      </c>
      <c r="P82" s="106" t="s">
        <v>29</v>
      </c>
      <c r="Q82" s="110"/>
      <c r="R82" s="110"/>
      <c r="S82" s="106" t="s">
        <v>31</v>
      </c>
      <c r="T82" s="159" t="s">
        <v>115</v>
      </c>
    </row>
    <row r="83" spans="1:20" ht="24">
      <c r="A83" s="92">
        <v>2015</v>
      </c>
      <c r="B83" s="93" t="s">
        <v>244</v>
      </c>
      <c r="C83" s="83" t="s">
        <v>51</v>
      </c>
      <c r="D83" s="83">
        <v>78</v>
      </c>
      <c r="E83" s="95" t="s">
        <v>50</v>
      </c>
      <c r="F83" s="203" t="s">
        <v>118</v>
      </c>
      <c r="G83" s="95">
        <v>1</v>
      </c>
      <c r="H83" s="95" t="s">
        <v>56</v>
      </c>
      <c r="I83" s="96">
        <v>57400</v>
      </c>
      <c r="J83" s="95" t="s">
        <v>28</v>
      </c>
      <c r="K83" s="95" t="s">
        <v>28</v>
      </c>
      <c r="L83" s="148" t="s">
        <v>28</v>
      </c>
      <c r="M83" s="95" t="s">
        <v>113</v>
      </c>
      <c r="N83" s="148"/>
      <c r="O83" s="178" t="s">
        <v>426</v>
      </c>
      <c r="P83" s="106" t="s">
        <v>29</v>
      </c>
      <c r="Q83" s="148"/>
      <c r="R83" s="148"/>
      <c r="S83" s="106" t="s">
        <v>31</v>
      </c>
      <c r="T83" s="159" t="s">
        <v>115</v>
      </c>
    </row>
    <row r="84" spans="1:20" ht="24">
      <c r="A84" s="92">
        <v>2015</v>
      </c>
      <c r="B84" s="93" t="s">
        <v>222</v>
      </c>
      <c r="C84" s="83" t="s">
        <v>52</v>
      </c>
      <c r="D84" s="83">
        <v>79</v>
      </c>
      <c r="E84" s="95" t="s">
        <v>50</v>
      </c>
      <c r="F84" s="203" t="s">
        <v>119</v>
      </c>
      <c r="G84" s="95">
        <v>1</v>
      </c>
      <c r="H84" s="95" t="s">
        <v>27</v>
      </c>
      <c r="I84" s="96">
        <v>8010</v>
      </c>
      <c r="J84" s="106" t="s">
        <v>28</v>
      </c>
      <c r="K84" s="106"/>
      <c r="L84" s="178" t="s">
        <v>28</v>
      </c>
      <c r="M84" s="106" t="s">
        <v>113</v>
      </c>
      <c r="N84" s="110"/>
      <c r="O84" s="178" t="s">
        <v>426</v>
      </c>
      <c r="P84" s="106" t="s">
        <v>29</v>
      </c>
      <c r="Q84" s="110"/>
      <c r="R84" s="110"/>
      <c r="S84" s="106" t="s">
        <v>31</v>
      </c>
      <c r="T84" s="159" t="s">
        <v>115</v>
      </c>
    </row>
    <row r="85" spans="1:20" s="147" customFormat="1" ht="24">
      <c r="A85" s="92">
        <v>2015</v>
      </c>
      <c r="B85" s="93" t="s">
        <v>293</v>
      </c>
      <c r="C85" s="83" t="s">
        <v>52</v>
      </c>
      <c r="D85" s="83">
        <v>80</v>
      </c>
      <c r="E85" s="95" t="s">
        <v>50</v>
      </c>
      <c r="F85" s="203" t="s">
        <v>119</v>
      </c>
      <c r="G85" s="95">
        <v>1</v>
      </c>
      <c r="H85" s="95" t="s">
        <v>27</v>
      </c>
      <c r="I85" s="96">
        <v>2550</v>
      </c>
      <c r="J85" s="106" t="s">
        <v>28</v>
      </c>
      <c r="K85" s="106"/>
      <c r="L85" s="178" t="s">
        <v>28</v>
      </c>
      <c r="M85" s="106" t="s">
        <v>113</v>
      </c>
      <c r="N85" s="110"/>
      <c r="O85" s="178" t="s">
        <v>426</v>
      </c>
      <c r="P85" s="106" t="s">
        <v>29</v>
      </c>
      <c r="Q85" s="110"/>
      <c r="R85" s="110"/>
      <c r="S85" s="106" t="s">
        <v>31</v>
      </c>
      <c r="T85" s="159" t="s">
        <v>115</v>
      </c>
    </row>
    <row r="86" spans="1:20" s="147" customFormat="1" ht="24">
      <c r="A86" s="92">
        <v>2015</v>
      </c>
      <c r="B86" s="93" t="s">
        <v>316</v>
      </c>
      <c r="C86" s="83" t="s">
        <v>405</v>
      </c>
      <c r="D86" s="83">
        <v>81</v>
      </c>
      <c r="E86" s="95" t="s">
        <v>50</v>
      </c>
      <c r="F86" s="203" t="s">
        <v>317</v>
      </c>
      <c r="G86" s="95">
        <v>1</v>
      </c>
      <c r="H86" s="95" t="s">
        <v>27</v>
      </c>
      <c r="I86" s="96">
        <v>3030</v>
      </c>
      <c r="J86" s="106" t="s">
        <v>28</v>
      </c>
      <c r="K86" s="106" t="s">
        <v>28</v>
      </c>
      <c r="L86" s="178" t="s">
        <v>28</v>
      </c>
      <c r="M86" s="106" t="s">
        <v>113</v>
      </c>
      <c r="N86" s="110"/>
      <c r="O86" s="178" t="s">
        <v>426</v>
      </c>
      <c r="P86" s="106" t="s">
        <v>29</v>
      </c>
      <c r="Q86" s="110"/>
      <c r="R86" s="110"/>
      <c r="S86" s="106" t="s">
        <v>31</v>
      </c>
      <c r="T86" s="159" t="s">
        <v>115</v>
      </c>
    </row>
    <row r="87" spans="1:20" s="149" customFormat="1" ht="24">
      <c r="A87" s="92">
        <v>2015</v>
      </c>
      <c r="B87" s="93" t="s">
        <v>352</v>
      </c>
      <c r="C87" s="83" t="s">
        <v>406</v>
      </c>
      <c r="D87" s="83">
        <v>82</v>
      </c>
      <c r="E87" s="95" t="s">
        <v>81</v>
      </c>
      <c r="F87" s="203" t="s">
        <v>321</v>
      </c>
      <c r="G87" s="95">
        <v>1</v>
      </c>
      <c r="H87" s="95" t="s">
        <v>27</v>
      </c>
      <c r="I87" s="96">
        <v>200</v>
      </c>
      <c r="J87" s="106"/>
      <c r="K87" s="106" t="s">
        <v>28</v>
      </c>
      <c r="L87" s="110"/>
      <c r="M87" s="106" t="s">
        <v>112</v>
      </c>
      <c r="N87" s="110"/>
      <c r="O87" s="178" t="s">
        <v>426</v>
      </c>
      <c r="P87" s="106" t="s">
        <v>29</v>
      </c>
      <c r="Q87" s="110"/>
      <c r="R87" s="110"/>
      <c r="S87" s="106" t="s">
        <v>31</v>
      </c>
      <c r="T87" s="159" t="s">
        <v>115</v>
      </c>
    </row>
    <row r="88" spans="1:20" s="156" customFormat="1" ht="24">
      <c r="A88" s="92">
        <v>2015</v>
      </c>
      <c r="B88" s="93" t="s">
        <v>363</v>
      </c>
      <c r="C88" s="83" t="s">
        <v>406</v>
      </c>
      <c r="D88" s="83">
        <v>83</v>
      </c>
      <c r="E88" s="95" t="s">
        <v>81</v>
      </c>
      <c r="F88" s="203" t="s">
        <v>321</v>
      </c>
      <c r="G88" s="95">
        <v>1</v>
      </c>
      <c r="H88" s="95" t="s">
        <v>27</v>
      </c>
      <c r="I88" s="96">
        <v>210</v>
      </c>
      <c r="J88" s="106"/>
      <c r="K88" s="106" t="s">
        <v>28</v>
      </c>
      <c r="L88" s="178" t="s">
        <v>28</v>
      </c>
      <c r="M88" s="106" t="s">
        <v>112</v>
      </c>
      <c r="N88" s="110"/>
      <c r="O88" s="178" t="s">
        <v>426</v>
      </c>
      <c r="P88" s="106" t="s">
        <v>29</v>
      </c>
      <c r="Q88" s="110"/>
      <c r="R88" s="110"/>
      <c r="S88" s="106" t="s">
        <v>31</v>
      </c>
      <c r="T88" s="159" t="s">
        <v>115</v>
      </c>
    </row>
    <row r="89" spans="1:20" s="156" customFormat="1" ht="24">
      <c r="A89" s="92">
        <v>2015</v>
      </c>
      <c r="B89" s="93" t="s">
        <v>364</v>
      </c>
      <c r="C89" s="83" t="s">
        <v>406</v>
      </c>
      <c r="D89" s="83">
        <v>84</v>
      </c>
      <c r="E89" s="95" t="s">
        <v>81</v>
      </c>
      <c r="F89" s="203" t="s">
        <v>322</v>
      </c>
      <c r="G89" s="95">
        <v>1</v>
      </c>
      <c r="H89" s="95" t="s">
        <v>27</v>
      </c>
      <c r="I89" s="96">
        <v>100</v>
      </c>
      <c r="J89" s="106" t="s">
        <v>28</v>
      </c>
      <c r="K89" s="106" t="s">
        <v>28</v>
      </c>
      <c r="L89" s="178" t="s">
        <v>28</v>
      </c>
      <c r="M89" s="106" t="s">
        <v>112</v>
      </c>
      <c r="N89" s="110"/>
      <c r="O89" s="178" t="s">
        <v>426</v>
      </c>
      <c r="P89" s="106" t="s">
        <v>29</v>
      </c>
      <c r="Q89" s="110"/>
      <c r="R89" s="110"/>
      <c r="S89" s="106" t="s">
        <v>31</v>
      </c>
      <c r="T89" s="159" t="s">
        <v>115</v>
      </c>
    </row>
    <row r="90" spans="1:20" s="149" customFormat="1" ht="24">
      <c r="A90" s="92">
        <v>2015</v>
      </c>
      <c r="B90" s="93" t="s">
        <v>332</v>
      </c>
      <c r="C90" s="83" t="s">
        <v>406</v>
      </c>
      <c r="D90" s="83">
        <v>85</v>
      </c>
      <c r="E90" s="95" t="s">
        <v>81</v>
      </c>
      <c r="F90" s="203" t="s">
        <v>322</v>
      </c>
      <c r="G90" s="95">
        <v>1</v>
      </c>
      <c r="H90" s="95" t="s">
        <v>27</v>
      </c>
      <c r="I90" s="96">
        <v>100</v>
      </c>
      <c r="J90" s="106" t="s">
        <v>28</v>
      </c>
      <c r="K90" s="106" t="s">
        <v>28</v>
      </c>
      <c r="L90" s="178" t="s">
        <v>28</v>
      </c>
      <c r="M90" s="106" t="s">
        <v>112</v>
      </c>
      <c r="N90" s="110"/>
      <c r="O90" s="178" t="s">
        <v>426</v>
      </c>
      <c r="P90" s="106" t="s">
        <v>29</v>
      </c>
      <c r="Q90" s="110"/>
      <c r="R90" s="110"/>
      <c r="S90" s="106" t="s">
        <v>31</v>
      </c>
      <c r="T90" s="159" t="s">
        <v>115</v>
      </c>
    </row>
    <row r="91" spans="1:20" s="145" customFormat="1" ht="24">
      <c r="A91" s="92">
        <v>2015</v>
      </c>
      <c r="B91" s="93" t="s">
        <v>354</v>
      </c>
      <c r="C91" s="83" t="s">
        <v>407</v>
      </c>
      <c r="D91" s="83">
        <v>86</v>
      </c>
      <c r="E91" s="95" t="s">
        <v>81</v>
      </c>
      <c r="F91" s="203" t="s">
        <v>218</v>
      </c>
      <c r="G91" s="95">
        <v>1</v>
      </c>
      <c r="H91" s="95" t="s">
        <v>27</v>
      </c>
      <c r="I91" s="96">
        <v>10700</v>
      </c>
      <c r="J91" s="106" t="s">
        <v>28</v>
      </c>
      <c r="K91" s="106" t="s">
        <v>28</v>
      </c>
      <c r="L91" s="178" t="s">
        <v>28</v>
      </c>
      <c r="M91" s="106" t="s">
        <v>112</v>
      </c>
      <c r="N91" s="110"/>
      <c r="O91" s="178" t="s">
        <v>426</v>
      </c>
      <c r="P91" s="106" t="s">
        <v>29</v>
      </c>
      <c r="Q91" s="110"/>
      <c r="R91" s="110"/>
      <c r="S91" s="106" t="s">
        <v>31</v>
      </c>
      <c r="T91" s="159" t="s">
        <v>115</v>
      </c>
    </row>
    <row r="92" spans="1:20" s="147" customFormat="1" ht="24">
      <c r="A92" s="92">
        <v>2015</v>
      </c>
      <c r="B92" s="93" t="s">
        <v>303</v>
      </c>
      <c r="C92" s="83" t="s">
        <v>407</v>
      </c>
      <c r="D92" s="83">
        <v>87</v>
      </c>
      <c r="E92" s="95" t="s">
        <v>81</v>
      </c>
      <c r="F92" s="203" t="s">
        <v>218</v>
      </c>
      <c r="G92" s="95">
        <v>1</v>
      </c>
      <c r="H92" s="95" t="s">
        <v>27</v>
      </c>
      <c r="I92" s="96">
        <v>1680</v>
      </c>
      <c r="J92" s="106" t="s">
        <v>28</v>
      </c>
      <c r="K92" s="106" t="s">
        <v>28</v>
      </c>
      <c r="L92" s="178" t="s">
        <v>28</v>
      </c>
      <c r="M92" s="106" t="s">
        <v>112</v>
      </c>
      <c r="N92" s="110"/>
      <c r="O92" s="178" t="s">
        <v>426</v>
      </c>
      <c r="P92" s="106" t="s">
        <v>29</v>
      </c>
      <c r="Q92" s="110"/>
      <c r="R92" s="110"/>
      <c r="S92" s="106" t="s">
        <v>31</v>
      </c>
      <c r="T92" s="159" t="s">
        <v>115</v>
      </c>
    </row>
    <row r="93" spans="1:20" s="146" customFormat="1" ht="25.5">
      <c r="A93" s="92">
        <v>2015</v>
      </c>
      <c r="B93" s="93" t="s">
        <v>294</v>
      </c>
      <c r="C93" s="193" t="s">
        <v>408</v>
      </c>
      <c r="D93" s="83">
        <v>88</v>
      </c>
      <c r="E93" s="95" t="s">
        <v>81</v>
      </c>
      <c r="F93" s="203" t="s">
        <v>224</v>
      </c>
      <c r="G93" s="95">
        <v>1</v>
      </c>
      <c r="H93" s="95" t="s">
        <v>27</v>
      </c>
      <c r="I93" s="96">
        <v>2200</v>
      </c>
      <c r="J93" s="106" t="s">
        <v>28</v>
      </c>
      <c r="K93" s="106" t="s">
        <v>28</v>
      </c>
      <c r="L93" s="178" t="s">
        <v>28</v>
      </c>
      <c r="M93" s="106" t="s">
        <v>112</v>
      </c>
      <c r="N93" s="110"/>
      <c r="O93" s="178" t="s">
        <v>426</v>
      </c>
      <c r="P93" s="106" t="s">
        <v>29</v>
      </c>
      <c r="Q93" s="110"/>
      <c r="R93" s="110"/>
      <c r="S93" s="106" t="s">
        <v>31</v>
      </c>
      <c r="T93" s="159" t="s">
        <v>115</v>
      </c>
    </row>
    <row r="94" spans="1:20" s="147" customFormat="1" ht="25.5">
      <c r="A94" s="92">
        <v>2015</v>
      </c>
      <c r="B94" s="93" t="s">
        <v>315</v>
      </c>
      <c r="C94" s="193" t="s">
        <v>408</v>
      </c>
      <c r="D94" s="83">
        <v>89</v>
      </c>
      <c r="E94" s="95" t="s">
        <v>81</v>
      </c>
      <c r="F94" s="203" t="s">
        <v>224</v>
      </c>
      <c r="G94" s="95">
        <v>1</v>
      </c>
      <c r="H94" s="95" t="s">
        <v>27</v>
      </c>
      <c r="I94" s="96">
        <v>600</v>
      </c>
      <c r="J94" s="106" t="s">
        <v>28</v>
      </c>
      <c r="K94" s="106" t="s">
        <v>28</v>
      </c>
      <c r="L94" s="178" t="s">
        <v>28</v>
      </c>
      <c r="M94" s="106" t="s">
        <v>112</v>
      </c>
      <c r="N94" s="110"/>
      <c r="O94" s="178" t="s">
        <v>426</v>
      </c>
      <c r="P94" s="106" t="s">
        <v>29</v>
      </c>
      <c r="Q94" s="110"/>
      <c r="R94" s="110"/>
      <c r="S94" s="106" t="s">
        <v>31</v>
      </c>
      <c r="T94" s="159" t="s">
        <v>115</v>
      </c>
    </row>
    <row r="95" spans="1:20" s="145" customFormat="1" ht="24">
      <c r="A95" s="92">
        <v>2015</v>
      </c>
      <c r="B95" s="93" t="s">
        <v>247</v>
      </c>
      <c r="C95" s="83" t="s">
        <v>409</v>
      </c>
      <c r="D95" s="83">
        <v>90</v>
      </c>
      <c r="E95" s="95" t="s">
        <v>81</v>
      </c>
      <c r="F95" s="203" t="s">
        <v>219</v>
      </c>
      <c r="G95" s="95">
        <v>1</v>
      </c>
      <c r="H95" s="95" t="s">
        <v>27</v>
      </c>
      <c r="I95" s="96">
        <v>2994</v>
      </c>
      <c r="J95" s="106" t="s">
        <v>28</v>
      </c>
      <c r="K95" s="106" t="s">
        <v>28</v>
      </c>
      <c r="L95" s="178" t="s">
        <v>28</v>
      </c>
      <c r="M95" s="106" t="s">
        <v>112</v>
      </c>
      <c r="N95" s="110"/>
      <c r="O95" s="178" t="s">
        <v>426</v>
      </c>
      <c r="P95" s="106" t="s">
        <v>29</v>
      </c>
      <c r="Q95" s="110"/>
      <c r="R95" s="110"/>
      <c r="S95" s="106" t="s">
        <v>31</v>
      </c>
      <c r="T95" s="159" t="s">
        <v>115</v>
      </c>
    </row>
    <row r="96" spans="1:20" s="147" customFormat="1" ht="21" customHeight="1">
      <c r="A96" s="92">
        <v>2015</v>
      </c>
      <c r="B96" s="93" t="s">
        <v>295</v>
      </c>
      <c r="C96" s="83" t="s">
        <v>409</v>
      </c>
      <c r="D96" s="83">
        <v>91</v>
      </c>
      <c r="E96" s="95" t="s">
        <v>81</v>
      </c>
      <c r="F96" s="203" t="s">
        <v>219</v>
      </c>
      <c r="G96" s="95">
        <v>1</v>
      </c>
      <c r="H96" s="95" t="s">
        <v>27</v>
      </c>
      <c r="I96" s="96">
        <v>2600</v>
      </c>
      <c r="J96" s="106" t="s">
        <v>28</v>
      </c>
      <c r="K96" s="106" t="s">
        <v>28</v>
      </c>
      <c r="L96" s="178" t="s">
        <v>28</v>
      </c>
      <c r="M96" s="106" t="s">
        <v>112</v>
      </c>
      <c r="N96" s="110"/>
      <c r="O96" s="178" t="s">
        <v>426</v>
      </c>
      <c r="P96" s="106" t="s">
        <v>29</v>
      </c>
      <c r="Q96" s="110"/>
      <c r="R96" s="110"/>
      <c r="S96" s="106" t="s">
        <v>31</v>
      </c>
      <c r="T96" s="159" t="s">
        <v>115</v>
      </c>
    </row>
    <row r="97" spans="1:20" s="145" customFormat="1" ht="25.5">
      <c r="A97" s="92">
        <v>2015</v>
      </c>
      <c r="B97" s="93" t="s">
        <v>248</v>
      </c>
      <c r="C97" s="83" t="s">
        <v>410</v>
      </c>
      <c r="D97" s="83">
        <v>92</v>
      </c>
      <c r="E97" s="95" t="s">
        <v>81</v>
      </c>
      <c r="F97" s="203" t="s">
        <v>220</v>
      </c>
      <c r="G97" s="95">
        <v>1</v>
      </c>
      <c r="H97" s="95" t="s">
        <v>27</v>
      </c>
      <c r="I97" s="96">
        <v>584.4</v>
      </c>
      <c r="J97" s="106" t="s">
        <v>28</v>
      </c>
      <c r="K97" s="106" t="s">
        <v>28</v>
      </c>
      <c r="L97" s="178" t="s">
        <v>28</v>
      </c>
      <c r="M97" s="106" t="s">
        <v>112</v>
      </c>
      <c r="N97" s="110"/>
      <c r="O97" s="178" t="s">
        <v>426</v>
      </c>
      <c r="P97" s="106" t="s">
        <v>29</v>
      </c>
      <c r="Q97" s="110"/>
      <c r="R97" s="110"/>
      <c r="S97" s="106" t="s">
        <v>31</v>
      </c>
      <c r="T97" s="159" t="s">
        <v>115</v>
      </c>
    </row>
    <row r="98" spans="1:20" s="154" customFormat="1" ht="25.5">
      <c r="A98" s="92">
        <v>2015</v>
      </c>
      <c r="B98" s="93" t="s">
        <v>314</v>
      </c>
      <c r="C98" s="83" t="s">
        <v>410</v>
      </c>
      <c r="D98" s="83">
        <v>93</v>
      </c>
      <c r="E98" s="95" t="s">
        <v>81</v>
      </c>
      <c r="F98" s="203" t="s">
        <v>220</v>
      </c>
      <c r="G98" s="95">
        <v>1</v>
      </c>
      <c r="H98" s="95" t="s">
        <v>27</v>
      </c>
      <c r="I98" s="96">
        <v>310</v>
      </c>
      <c r="J98" s="106" t="s">
        <v>28</v>
      </c>
      <c r="K98" s="106" t="s">
        <v>28</v>
      </c>
      <c r="L98" s="178" t="s">
        <v>28</v>
      </c>
      <c r="M98" s="106" t="s">
        <v>112</v>
      </c>
      <c r="N98" s="110"/>
      <c r="O98" s="178" t="s">
        <v>426</v>
      </c>
      <c r="P98" s="106" t="s">
        <v>29</v>
      </c>
      <c r="Q98" s="110"/>
      <c r="R98" s="110"/>
      <c r="S98" s="106" t="s">
        <v>31</v>
      </c>
      <c r="T98" s="159" t="s">
        <v>115</v>
      </c>
    </row>
    <row r="99" spans="1:20" s="145" customFormat="1" ht="24">
      <c r="A99" s="92">
        <v>2015</v>
      </c>
      <c r="B99" s="93" t="s">
        <v>333</v>
      </c>
      <c r="C99" s="83" t="s">
        <v>411</v>
      </c>
      <c r="D99" s="83">
        <v>94</v>
      </c>
      <c r="E99" s="95" t="s">
        <v>50</v>
      </c>
      <c r="F99" s="203" t="s">
        <v>221</v>
      </c>
      <c r="G99" s="95">
        <v>1</v>
      </c>
      <c r="H99" s="95" t="s">
        <v>27</v>
      </c>
      <c r="I99" s="96">
        <v>6473.43</v>
      </c>
      <c r="J99" s="106" t="s">
        <v>28</v>
      </c>
      <c r="K99" s="106" t="s">
        <v>28</v>
      </c>
      <c r="L99" s="178" t="s">
        <v>28</v>
      </c>
      <c r="M99" s="106" t="s">
        <v>113</v>
      </c>
      <c r="N99" s="110"/>
      <c r="O99" s="178" t="s">
        <v>426</v>
      </c>
      <c r="P99" s="106" t="s">
        <v>29</v>
      </c>
      <c r="Q99" s="110"/>
      <c r="R99" s="110"/>
      <c r="S99" s="106" t="s">
        <v>31</v>
      </c>
      <c r="T99" s="159" t="s">
        <v>115</v>
      </c>
    </row>
    <row r="100" spans="1:20" s="147" customFormat="1" ht="24">
      <c r="A100" s="92">
        <v>2015</v>
      </c>
      <c r="B100" s="93" t="s">
        <v>296</v>
      </c>
      <c r="C100" s="83" t="s">
        <v>411</v>
      </c>
      <c r="D100" s="83">
        <v>95</v>
      </c>
      <c r="E100" s="95" t="s">
        <v>50</v>
      </c>
      <c r="F100" s="203" t="s">
        <v>221</v>
      </c>
      <c r="G100" s="95">
        <v>1</v>
      </c>
      <c r="H100" s="95" t="s">
        <v>27</v>
      </c>
      <c r="I100" s="96">
        <v>4800</v>
      </c>
      <c r="J100" s="106" t="s">
        <v>28</v>
      </c>
      <c r="K100" s="106" t="s">
        <v>28</v>
      </c>
      <c r="L100" s="178" t="s">
        <v>28</v>
      </c>
      <c r="M100" s="106" t="s">
        <v>113</v>
      </c>
      <c r="N100" s="110"/>
      <c r="O100" s="178" t="s">
        <v>426</v>
      </c>
      <c r="P100" s="106" t="s">
        <v>29</v>
      </c>
      <c r="Q100" s="110"/>
      <c r="R100" s="110"/>
      <c r="S100" s="106" t="s">
        <v>31</v>
      </c>
      <c r="T100" s="159" t="s">
        <v>115</v>
      </c>
    </row>
    <row r="101" spans="1:20" s="145" customFormat="1" ht="25.5">
      <c r="A101" s="92">
        <v>2015</v>
      </c>
      <c r="B101" s="93" t="s">
        <v>249</v>
      </c>
      <c r="C101" s="83" t="s">
        <v>412</v>
      </c>
      <c r="D101" s="83">
        <v>96</v>
      </c>
      <c r="E101" s="95" t="s">
        <v>50</v>
      </c>
      <c r="F101" s="203" t="s">
        <v>209</v>
      </c>
      <c r="G101" s="95">
        <v>1</v>
      </c>
      <c r="H101" s="95" t="s">
        <v>27</v>
      </c>
      <c r="I101" s="96">
        <v>2400</v>
      </c>
      <c r="J101" s="106" t="s">
        <v>28</v>
      </c>
      <c r="K101" s="106"/>
      <c r="L101" s="178" t="s">
        <v>28</v>
      </c>
      <c r="M101" s="106" t="s">
        <v>113</v>
      </c>
      <c r="N101" s="110"/>
      <c r="O101" s="178" t="s">
        <v>426</v>
      </c>
      <c r="P101" s="106" t="s">
        <v>29</v>
      </c>
      <c r="Q101" s="110"/>
      <c r="R101" s="110"/>
      <c r="S101" s="106" t="s">
        <v>31</v>
      </c>
      <c r="T101" s="159" t="s">
        <v>115</v>
      </c>
    </row>
    <row r="102" spans="1:20" s="145" customFormat="1" ht="25.5">
      <c r="A102" s="92">
        <v>2015</v>
      </c>
      <c r="B102" s="93" t="s">
        <v>355</v>
      </c>
      <c r="C102" s="83" t="s">
        <v>412</v>
      </c>
      <c r="D102" s="83">
        <v>97</v>
      </c>
      <c r="E102" s="95" t="s">
        <v>50</v>
      </c>
      <c r="F102" s="203" t="s">
        <v>210</v>
      </c>
      <c r="G102" s="95">
        <v>1</v>
      </c>
      <c r="H102" s="95" t="s">
        <v>27</v>
      </c>
      <c r="I102" s="96">
        <v>6000</v>
      </c>
      <c r="J102" s="106" t="s">
        <v>28</v>
      </c>
      <c r="K102" s="106"/>
      <c r="L102" s="178" t="s">
        <v>28</v>
      </c>
      <c r="M102" s="106" t="s">
        <v>113</v>
      </c>
      <c r="N102" s="110"/>
      <c r="O102" s="178" t="s">
        <v>426</v>
      </c>
      <c r="P102" s="106" t="s">
        <v>29</v>
      </c>
      <c r="Q102" s="110"/>
      <c r="R102" s="110"/>
      <c r="S102" s="106" t="s">
        <v>31</v>
      </c>
      <c r="T102" s="159" t="s">
        <v>115</v>
      </c>
    </row>
    <row r="103" spans="1:20" s="147" customFormat="1" ht="38.25">
      <c r="A103" s="92">
        <v>2015</v>
      </c>
      <c r="B103" s="93" t="s">
        <v>356</v>
      </c>
      <c r="C103" s="83" t="s">
        <v>413</v>
      </c>
      <c r="D103" s="83">
        <v>98</v>
      </c>
      <c r="E103" s="95" t="s">
        <v>81</v>
      </c>
      <c r="F103" s="203" t="s">
        <v>304</v>
      </c>
      <c r="G103" s="95">
        <v>1</v>
      </c>
      <c r="H103" s="95" t="s">
        <v>27</v>
      </c>
      <c r="I103" s="96">
        <v>1000</v>
      </c>
      <c r="J103" s="106"/>
      <c r="K103" s="106" t="s">
        <v>28</v>
      </c>
      <c r="L103" s="110"/>
      <c r="M103" s="106" t="s">
        <v>112</v>
      </c>
      <c r="N103" s="110"/>
      <c r="O103" s="178" t="s">
        <v>426</v>
      </c>
      <c r="P103" s="106" t="s">
        <v>29</v>
      </c>
      <c r="Q103" s="110"/>
      <c r="R103" s="110"/>
      <c r="S103" s="106" t="s">
        <v>31</v>
      </c>
      <c r="T103" s="159" t="s">
        <v>115</v>
      </c>
    </row>
    <row r="104" spans="1:20" s="147" customFormat="1" ht="25.5">
      <c r="A104" s="92">
        <v>2015</v>
      </c>
      <c r="B104" s="93" t="s">
        <v>307</v>
      </c>
      <c r="C104" s="83" t="s">
        <v>417</v>
      </c>
      <c r="D104" s="83">
        <v>99</v>
      </c>
      <c r="E104" s="95" t="s">
        <v>81</v>
      </c>
      <c r="F104" s="203" t="s">
        <v>414</v>
      </c>
      <c r="G104" s="95">
        <v>1</v>
      </c>
      <c r="H104" s="95" t="s">
        <v>27</v>
      </c>
      <c r="I104" s="96">
        <v>17206.3</v>
      </c>
      <c r="J104" s="106"/>
      <c r="K104" s="106" t="s">
        <v>28</v>
      </c>
      <c r="L104" s="110"/>
      <c r="M104" s="106" t="s">
        <v>112</v>
      </c>
      <c r="N104" s="110"/>
      <c r="O104" s="178" t="s">
        <v>426</v>
      </c>
      <c r="P104" s="106" t="s">
        <v>29</v>
      </c>
      <c r="Q104" s="110"/>
      <c r="R104" s="110"/>
      <c r="S104" s="106" t="s">
        <v>31</v>
      </c>
      <c r="T104" s="159" t="s">
        <v>115</v>
      </c>
    </row>
    <row r="105" spans="1:20" s="147" customFormat="1" ht="24">
      <c r="A105" s="92">
        <v>2015</v>
      </c>
      <c r="B105" s="93" t="s">
        <v>358</v>
      </c>
      <c r="C105" s="191" t="s">
        <v>52</v>
      </c>
      <c r="D105" s="83">
        <v>100</v>
      </c>
      <c r="E105" s="95" t="s">
        <v>50</v>
      </c>
      <c r="F105" s="204" t="s">
        <v>310</v>
      </c>
      <c r="G105" s="95">
        <v>1</v>
      </c>
      <c r="H105" s="95" t="s">
        <v>27</v>
      </c>
      <c r="I105" s="96">
        <v>2550</v>
      </c>
      <c r="J105" s="106"/>
      <c r="K105" s="106"/>
      <c r="L105" s="110"/>
      <c r="M105" s="106" t="s">
        <v>113</v>
      </c>
      <c r="N105" s="110"/>
      <c r="O105" s="178" t="s">
        <v>426</v>
      </c>
      <c r="P105" s="106" t="s">
        <v>29</v>
      </c>
      <c r="Q105" s="110"/>
      <c r="R105" s="110"/>
      <c r="S105" s="106" t="s">
        <v>31</v>
      </c>
      <c r="T105" s="159" t="s">
        <v>115</v>
      </c>
    </row>
    <row r="106" spans="1:20" s="147" customFormat="1" ht="24">
      <c r="A106" s="92">
        <v>2015</v>
      </c>
      <c r="B106" s="93" t="s">
        <v>359</v>
      </c>
      <c r="C106" s="83" t="s">
        <v>418</v>
      </c>
      <c r="D106" s="83">
        <v>101</v>
      </c>
      <c r="E106" s="95" t="s">
        <v>50</v>
      </c>
      <c r="F106" s="203" t="s">
        <v>311</v>
      </c>
      <c r="G106" s="95">
        <v>1</v>
      </c>
      <c r="H106" s="95" t="s">
        <v>27</v>
      </c>
      <c r="I106" s="96">
        <v>1000</v>
      </c>
      <c r="J106" s="106" t="s">
        <v>28</v>
      </c>
      <c r="K106" s="106"/>
      <c r="L106" s="110"/>
      <c r="M106" s="106" t="s">
        <v>113</v>
      </c>
      <c r="N106" s="110"/>
      <c r="O106" s="178" t="s">
        <v>426</v>
      </c>
      <c r="P106" s="106" t="s">
        <v>29</v>
      </c>
      <c r="Q106" s="110"/>
      <c r="R106" s="110"/>
      <c r="S106" s="106" t="s">
        <v>31</v>
      </c>
      <c r="T106" s="159" t="s">
        <v>115</v>
      </c>
    </row>
    <row r="107" spans="1:20" s="145" customFormat="1" ht="25.5">
      <c r="A107" s="92">
        <v>2015</v>
      </c>
      <c r="B107" s="93" t="s">
        <v>360</v>
      </c>
      <c r="C107" s="83" t="s">
        <v>419</v>
      </c>
      <c r="D107" s="83">
        <v>102</v>
      </c>
      <c r="E107" s="95" t="s">
        <v>50</v>
      </c>
      <c r="F107" s="203" t="s">
        <v>223</v>
      </c>
      <c r="G107" s="95">
        <v>1</v>
      </c>
      <c r="H107" s="95" t="s">
        <v>27</v>
      </c>
      <c r="I107" s="96">
        <v>2000</v>
      </c>
      <c r="J107" s="106"/>
      <c r="K107" s="106" t="s">
        <v>28</v>
      </c>
      <c r="L107" s="110"/>
      <c r="M107" s="106" t="s">
        <v>113</v>
      </c>
      <c r="N107" s="110"/>
      <c r="O107" s="178" t="s">
        <v>426</v>
      </c>
      <c r="P107" s="106" t="s">
        <v>29</v>
      </c>
      <c r="Q107" s="110"/>
      <c r="R107" s="110"/>
      <c r="S107" s="106" t="s">
        <v>31</v>
      </c>
      <c r="T107" s="159" t="s">
        <v>115</v>
      </c>
    </row>
    <row r="108" spans="1:20" s="158" customFormat="1" ht="35.25" customHeight="1">
      <c r="A108" s="92">
        <v>2015</v>
      </c>
      <c r="B108" s="93" t="s">
        <v>229</v>
      </c>
      <c r="C108" s="83" t="s">
        <v>420</v>
      </c>
      <c r="D108" s="83">
        <v>103</v>
      </c>
      <c r="E108" s="95" t="s">
        <v>53</v>
      </c>
      <c r="F108" s="203" t="s">
        <v>184</v>
      </c>
      <c r="G108" s="95">
        <v>1</v>
      </c>
      <c r="H108" s="95" t="s">
        <v>27</v>
      </c>
      <c r="I108" s="96">
        <v>38000</v>
      </c>
      <c r="J108" s="106" t="s">
        <v>28</v>
      </c>
      <c r="K108" s="106"/>
      <c r="L108" s="106"/>
      <c r="M108" s="106" t="s">
        <v>112</v>
      </c>
      <c r="N108" s="106"/>
      <c r="O108" s="178" t="s">
        <v>426</v>
      </c>
      <c r="P108" s="106" t="s">
        <v>29</v>
      </c>
      <c r="Q108" s="106"/>
      <c r="R108" s="106"/>
      <c r="S108" s="106" t="s">
        <v>31</v>
      </c>
      <c r="T108" s="159" t="s">
        <v>115</v>
      </c>
    </row>
    <row r="109" spans="1:20" s="158" customFormat="1" ht="35.25" customHeight="1">
      <c r="A109" s="92">
        <v>2015</v>
      </c>
      <c r="B109" s="93" t="s">
        <v>228</v>
      </c>
      <c r="C109" s="83" t="s">
        <v>420</v>
      </c>
      <c r="D109" s="83">
        <v>104</v>
      </c>
      <c r="E109" s="95" t="s">
        <v>53</v>
      </c>
      <c r="F109" s="203" t="s">
        <v>338</v>
      </c>
      <c r="G109" s="95">
        <v>1</v>
      </c>
      <c r="H109" s="95" t="s">
        <v>27</v>
      </c>
      <c r="I109" s="96">
        <v>4500</v>
      </c>
      <c r="J109" s="106" t="s">
        <v>28</v>
      </c>
      <c r="K109" s="106"/>
      <c r="L109" s="106"/>
      <c r="M109" s="106" t="s">
        <v>112</v>
      </c>
      <c r="N109" s="106"/>
      <c r="O109" s="178" t="s">
        <v>426</v>
      </c>
      <c r="P109" s="106" t="s">
        <v>29</v>
      </c>
      <c r="Q109" s="106"/>
      <c r="R109" s="106"/>
      <c r="S109" s="106" t="s">
        <v>31</v>
      </c>
      <c r="T109" s="159" t="s">
        <v>115</v>
      </c>
    </row>
    <row r="110" spans="1:20" s="153" customFormat="1" ht="24">
      <c r="A110" s="92">
        <v>2015</v>
      </c>
      <c r="B110" s="93" t="s">
        <v>326</v>
      </c>
      <c r="C110" s="83" t="s">
        <v>424</v>
      </c>
      <c r="D110" s="83">
        <v>105</v>
      </c>
      <c r="E110" s="95" t="s">
        <v>81</v>
      </c>
      <c r="F110" s="203" t="s">
        <v>422</v>
      </c>
      <c r="G110" s="95">
        <v>1</v>
      </c>
      <c r="H110" s="95" t="s">
        <v>27</v>
      </c>
      <c r="I110" s="184">
        <v>6000</v>
      </c>
      <c r="J110" s="106" t="s">
        <v>28</v>
      </c>
      <c r="K110" s="106" t="s">
        <v>28</v>
      </c>
      <c r="L110" s="178" t="s">
        <v>28</v>
      </c>
      <c r="M110" s="106" t="s">
        <v>112</v>
      </c>
      <c r="N110" s="110"/>
      <c r="O110" s="178" t="s">
        <v>426</v>
      </c>
      <c r="P110" s="106" t="s">
        <v>29</v>
      </c>
      <c r="Q110" s="110"/>
      <c r="R110" s="110"/>
      <c r="S110" s="106" t="s">
        <v>31</v>
      </c>
      <c r="T110" s="159" t="s">
        <v>115</v>
      </c>
    </row>
    <row r="111" spans="1:20" s="153" customFormat="1" ht="24">
      <c r="A111" s="92">
        <v>2015</v>
      </c>
      <c r="B111" s="93" t="s">
        <v>330</v>
      </c>
      <c r="C111" s="83" t="s">
        <v>423</v>
      </c>
      <c r="D111" s="83">
        <v>106</v>
      </c>
      <c r="E111" s="95" t="s">
        <v>81</v>
      </c>
      <c r="F111" s="203" t="s">
        <v>327</v>
      </c>
      <c r="G111" s="95">
        <v>1</v>
      </c>
      <c r="H111" s="95" t="s">
        <v>27</v>
      </c>
      <c r="I111" s="184">
        <v>20000</v>
      </c>
      <c r="J111" s="106" t="s">
        <v>28</v>
      </c>
      <c r="K111" s="106" t="s">
        <v>28</v>
      </c>
      <c r="L111" s="178" t="s">
        <v>28</v>
      </c>
      <c r="M111" s="106" t="s">
        <v>112</v>
      </c>
      <c r="N111" s="110"/>
      <c r="O111" s="178" t="s">
        <v>426</v>
      </c>
      <c r="P111" s="106" t="s">
        <v>29</v>
      </c>
      <c r="Q111" s="110"/>
      <c r="R111" s="110"/>
      <c r="S111" s="106" t="s">
        <v>31</v>
      </c>
      <c r="T111" s="159" t="s">
        <v>115</v>
      </c>
    </row>
    <row r="112" spans="1:20" s="153" customFormat="1" ht="24">
      <c r="A112" s="92">
        <v>2015</v>
      </c>
      <c r="B112" s="93" t="s">
        <v>331</v>
      </c>
      <c r="C112" s="83" t="s">
        <v>423</v>
      </c>
      <c r="D112" s="83">
        <v>107</v>
      </c>
      <c r="E112" s="95" t="s">
        <v>81</v>
      </c>
      <c r="F112" s="203" t="s">
        <v>327</v>
      </c>
      <c r="G112" s="95">
        <v>1</v>
      </c>
      <c r="H112" s="95" t="s">
        <v>27</v>
      </c>
      <c r="I112" s="184">
        <v>100</v>
      </c>
      <c r="J112" s="106" t="s">
        <v>28</v>
      </c>
      <c r="K112" s="106" t="s">
        <v>28</v>
      </c>
      <c r="L112" s="178" t="s">
        <v>28</v>
      </c>
      <c r="M112" s="106" t="s">
        <v>112</v>
      </c>
      <c r="N112" s="110"/>
      <c r="O112" s="178" t="s">
        <v>426</v>
      </c>
      <c r="P112" s="106" t="s">
        <v>29</v>
      </c>
      <c r="Q112" s="110"/>
      <c r="R112" s="110"/>
      <c r="S112" s="106" t="s">
        <v>31</v>
      </c>
      <c r="T112" s="159" t="s">
        <v>115</v>
      </c>
    </row>
    <row r="113" spans="1:20" s="147" customFormat="1" ht="24">
      <c r="A113" s="92">
        <v>2015</v>
      </c>
      <c r="B113" s="93" t="s">
        <v>329</v>
      </c>
      <c r="C113" s="83" t="s">
        <v>425</v>
      </c>
      <c r="D113" s="83">
        <v>108</v>
      </c>
      <c r="E113" s="95" t="s">
        <v>81</v>
      </c>
      <c r="F113" s="203" t="s">
        <v>328</v>
      </c>
      <c r="G113" s="95">
        <v>1</v>
      </c>
      <c r="H113" s="95" t="s">
        <v>27</v>
      </c>
      <c r="I113" s="184">
        <v>1500</v>
      </c>
      <c r="J113" s="106" t="s">
        <v>28</v>
      </c>
      <c r="K113" s="106" t="s">
        <v>28</v>
      </c>
      <c r="L113" s="178" t="s">
        <v>28</v>
      </c>
      <c r="M113" s="106" t="s">
        <v>112</v>
      </c>
      <c r="N113" s="110"/>
      <c r="O113" s="178" t="s">
        <v>426</v>
      </c>
      <c r="P113" s="106" t="s">
        <v>29</v>
      </c>
      <c r="Q113" s="110"/>
      <c r="R113" s="110"/>
      <c r="S113" s="106" t="s">
        <v>31</v>
      </c>
      <c r="T113" s="159" t="s">
        <v>115</v>
      </c>
    </row>
    <row r="114" spans="1:20" s="147" customFormat="1">
      <c r="A114" s="28"/>
      <c r="B114" s="28"/>
      <c r="C114" s="28"/>
      <c r="D114" s="28"/>
      <c r="E114" s="28"/>
      <c r="F114" s="28"/>
      <c r="G114" s="28"/>
      <c r="H114" s="28"/>
      <c r="I114" s="28"/>
      <c r="J114" s="28"/>
      <c r="K114" s="111"/>
      <c r="L114" s="151"/>
      <c r="M114" s="111"/>
      <c r="N114" s="151"/>
      <c r="O114" s="151"/>
      <c r="P114" s="111"/>
      <c r="Q114" s="151"/>
      <c r="R114" s="151"/>
      <c r="S114" s="151"/>
      <c r="T114" s="152"/>
    </row>
    <row r="115" spans="1:20">
      <c r="A115" s="28"/>
      <c r="B115" s="28"/>
      <c r="C115" s="28"/>
      <c r="D115" s="28"/>
      <c r="E115" s="28"/>
      <c r="F115" s="28"/>
      <c r="G115" s="28"/>
      <c r="H115" s="28"/>
      <c r="I115" s="28"/>
      <c r="J115" s="28"/>
      <c r="K115" s="176"/>
      <c r="L115" s="18"/>
    </row>
    <row r="116" spans="1:20" ht="18.75">
      <c r="F116" s="173" t="s">
        <v>368</v>
      </c>
      <c r="G116" s="174"/>
      <c r="H116" s="174"/>
      <c r="I116" s="175">
        <f>SUM(I6:I114)</f>
        <v>3542386.8799999994</v>
      </c>
      <c r="J116" s="78"/>
      <c r="K116" s="18"/>
      <c r="L116" s="18"/>
    </row>
    <row r="117" spans="1:20">
      <c r="B117" s="123"/>
      <c r="G117" s="28"/>
      <c r="H117" s="31"/>
      <c r="I117" s="28"/>
    </row>
    <row r="118" spans="1:20">
      <c r="B118" s="134"/>
      <c r="C118" s="87"/>
      <c r="D118" s="87"/>
      <c r="E118" s="87"/>
      <c r="F118" s="87"/>
      <c r="H118" s="20"/>
      <c r="I118" s="30"/>
    </row>
    <row r="119" spans="1:20">
      <c r="B119" s="167"/>
      <c r="C119" s="87"/>
      <c r="E119" s="87"/>
      <c r="F119" s="87"/>
      <c r="I119" s="28"/>
    </row>
    <row r="120" spans="1:20">
      <c r="I120" s="28"/>
    </row>
  </sheetData>
  <sheetProtection formatCells="0" formatColumns="0" formatRows="0" insertColumns="0" insertRows="0" insertHyperlinks="0" deleteColumns="0" deleteRows="0" sort="0" autoFilter="0" pivotTables="0"/>
  <mergeCells count="4">
    <mergeCell ref="A1:T1"/>
    <mergeCell ref="A2:T2"/>
    <mergeCell ref="A4:B4"/>
    <mergeCell ref="C4:T4"/>
  </mergeCells>
  <pageMargins left="0.25" right="0.25" top="0.75" bottom="0.75" header="0.3" footer="0.3"/>
  <pageSetup scale="61" fitToHeight="0" orientation="landscape"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8"/>
  <sheetViews>
    <sheetView topLeftCell="A94" workbookViewId="0">
      <selection activeCell="B8" sqref="B8"/>
    </sheetView>
  </sheetViews>
  <sheetFormatPr baseColWidth="10" defaultRowHeight="15"/>
  <cols>
    <col min="1" max="1" width="18.7109375" customWidth="1"/>
  </cols>
  <sheetData>
    <row r="1" spans="1:1" ht="36">
      <c r="A1" s="91" t="s">
        <v>7</v>
      </c>
    </row>
    <row r="2" spans="1:1">
      <c r="A2" s="95" t="s">
        <v>254</v>
      </c>
    </row>
    <row r="3" spans="1:1">
      <c r="A3" s="160" t="s">
        <v>260</v>
      </c>
    </row>
    <row r="4" spans="1:1">
      <c r="A4" s="161" t="s">
        <v>120</v>
      </c>
    </row>
    <row r="5" spans="1:1">
      <c r="A5" s="160" t="s">
        <v>121</v>
      </c>
    </row>
    <row r="6" spans="1:1">
      <c r="A6" s="160" t="s">
        <v>126</v>
      </c>
    </row>
    <row r="7" spans="1:1">
      <c r="A7" s="160" t="s">
        <v>127</v>
      </c>
    </row>
    <row r="8" spans="1:1">
      <c r="A8" s="160" t="s">
        <v>261</v>
      </c>
    </row>
    <row r="9" spans="1:1">
      <c r="A9" s="35" t="s">
        <v>253</v>
      </c>
    </row>
    <row r="10" spans="1:1">
      <c r="A10" s="162" t="s">
        <v>262</v>
      </c>
    </row>
    <row r="11" spans="1:1">
      <c r="A11" s="162" t="s">
        <v>263</v>
      </c>
    </row>
    <row r="12" spans="1:1">
      <c r="A12" s="162" t="s">
        <v>264</v>
      </c>
    </row>
    <row r="13" spans="1:1">
      <c r="A13" s="162" t="s">
        <v>265</v>
      </c>
    </row>
    <row r="14" spans="1:1">
      <c r="A14" s="162" t="s">
        <v>266</v>
      </c>
    </row>
    <row r="15" spans="1:1">
      <c r="A15" s="163" t="s">
        <v>267</v>
      </c>
    </row>
    <row r="16" spans="1:1">
      <c r="A16" s="161" t="s">
        <v>202</v>
      </c>
    </row>
    <row r="17" spans="1:1">
      <c r="A17" s="160" t="s">
        <v>274</v>
      </c>
    </row>
    <row r="18" spans="1:1">
      <c r="A18" s="160" t="s">
        <v>275</v>
      </c>
    </row>
    <row r="19" spans="1:1">
      <c r="A19" s="160" t="s">
        <v>276</v>
      </c>
    </row>
    <row r="20" spans="1:1">
      <c r="A20" s="160" t="s">
        <v>305</v>
      </c>
    </row>
    <row r="21" spans="1:1">
      <c r="A21" s="160" t="s">
        <v>277</v>
      </c>
    </row>
    <row r="22" spans="1:1">
      <c r="A22" s="160" t="s">
        <v>278</v>
      </c>
    </row>
    <row r="23" spans="1:1">
      <c r="A23" s="160" t="s">
        <v>279</v>
      </c>
    </row>
    <row r="24" spans="1:1">
      <c r="A24" s="160" t="s">
        <v>280</v>
      </c>
    </row>
    <row r="25" spans="1:1">
      <c r="A25" s="160" t="s">
        <v>281</v>
      </c>
    </row>
    <row r="26" spans="1:1">
      <c r="A26" s="160" t="s">
        <v>282</v>
      </c>
    </row>
    <row r="27" spans="1:1">
      <c r="A27" s="160" t="s">
        <v>283</v>
      </c>
    </row>
    <row r="28" spans="1:1">
      <c r="A28" s="160" t="s">
        <v>285</v>
      </c>
    </row>
    <row r="29" spans="1:1">
      <c r="A29" s="93" t="s">
        <v>250</v>
      </c>
    </row>
    <row r="30" spans="1:1">
      <c r="A30" s="164" t="s">
        <v>134</v>
      </c>
    </row>
    <row r="31" spans="1:1">
      <c r="A31" s="165" t="s">
        <v>288</v>
      </c>
    </row>
    <row r="32" spans="1:1">
      <c r="A32" s="165" t="s">
        <v>289</v>
      </c>
    </row>
    <row r="33" spans="1:1">
      <c r="A33" s="150" t="s">
        <v>290</v>
      </c>
    </row>
    <row r="34" spans="1:1">
      <c r="A34" s="165" t="s">
        <v>138</v>
      </c>
    </row>
    <row r="35" spans="1:1">
      <c r="A35" s="93" t="s">
        <v>142</v>
      </c>
    </row>
    <row r="36" spans="1:1">
      <c r="A36" s="93" t="s">
        <v>141</v>
      </c>
    </row>
    <row r="37" spans="1:1">
      <c r="A37" s="35" t="s">
        <v>362</v>
      </c>
    </row>
    <row r="38" spans="1:1">
      <c r="A38" s="93" t="s">
        <v>144</v>
      </c>
    </row>
    <row r="39" spans="1:1">
      <c r="A39" s="35" t="s">
        <v>349</v>
      </c>
    </row>
    <row r="40" spans="1:1">
      <c r="A40" s="93" t="s">
        <v>350</v>
      </c>
    </row>
    <row r="41" spans="1:1">
      <c r="A41" s="93" t="s">
        <v>351</v>
      </c>
    </row>
    <row r="42" spans="1:1">
      <c r="A42" s="93" t="s">
        <v>230</v>
      </c>
    </row>
    <row r="43" spans="1:1">
      <c r="A43" s="93" t="s">
        <v>231</v>
      </c>
    </row>
    <row r="44" spans="1:1">
      <c r="A44" s="93" t="s">
        <v>232</v>
      </c>
    </row>
    <row r="45" spans="1:1">
      <c r="A45" s="35" t="s">
        <v>233</v>
      </c>
    </row>
    <row r="46" spans="1:1">
      <c r="A46" s="93" t="s">
        <v>234</v>
      </c>
    </row>
    <row r="47" spans="1:1">
      <c r="A47" s="93" t="s">
        <v>159</v>
      </c>
    </row>
    <row r="48" spans="1:1">
      <c r="A48" s="35" t="s">
        <v>320</v>
      </c>
    </row>
    <row r="49" spans="1:1">
      <c r="A49" s="93" t="s">
        <v>235</v>
      </c>
    </row>
    <row r="50" spans="1:1">
      <c r="A50" s="93" t="s">
        <v>236</v>
      </c>
    </row>
    <row r="51" spans="1:1">
      <c r="A51" s="35" t="s">
        <v>312</v>
      </c>
    </row>
    <row r="52" spans="1:1">
      <c r="A52" s="93" t="s">
        <v>339</v>
      </c>
    </row>
    <row r="53" spans="1:1">
      <c r="A53" s="93" t="s">
        <v>237</v>
      </c>
    </row>
    <row r="54" spans="1:1">
      <c r="A54" s="35" t="s">
        <v>298</v>
      </c>
    </row>
    <row r="55" spans="1:1">
      <c r="A55" s="35" t="s">
        <v>340</v>
      </c>
    </row>
    <row r="56" spans="1:1">
      <c r="A56" s="93" t="s">
        <v>238</v>
      </c>
    </row>
    <row r="57" spans="1:1">
      <c r="A57" s="93" t="s">
        <v>239</v>
      </c>
    </row>
    <row r="58" spans="1:1">
      <c r="A58" s="93" t="s">
        <v>246</v>
      </c>
    </row>
    <row r="59" spans="1:1">
      <c r="A59" s="93" t="s">
        <v>365</v>
      </c>
    </row>
    <row r="60" spans="1:1">
      <c r="A60" s="93" t="s">
        <v>334</v>
      </c>
    </row>
    <row r="61" spans="1:1">
      <c r="A61" s="93" t="s">
        <v>240</v>
      </c>
    </row>
    <row r="62" spans="1:1">
      <c r="A62" s="93" t="s">
        <v>320</v>
      </c>
    </row>
    <row r="63" spans="1:1">
      <c r="A63" s="93" t="s">
        <v>335</v>
      </c>
    </row>
    <row r="64" spans="1:1">
      <c r="A64" s="93" t="s">
        <v>147</v>
      </c>
    </row>
    <row r="65" spans="1:1">
      <c r="A65" s="93" t="s">
        <v>241</v>
      </c>
    </row>
    <row r="66" spans="1:1">
      <c r="A66" s="93" t="s">
        <v>336</v>
      </c>
    </row>
    <row r="67" spans="1:1">
      <c r="A67" s="93" t="s">
        <v>343</v>
      </c>
    </row>
    <row r="68" spans="1:1">
      <c r="A68" s="93" t="s">
        <v>342</v>
      </c>
    </row>
    <row r="69" spans="1:1">
      <c r="A69" s="93" t="s">
        <v>341</v>
      </c>
    </row>
    <row r="70" spans="1:1">
      <c r="A70" s="93" t="s">
        <v>344</v>
      </c>
    </row>
    <row r="71" spans="1:1">
      <c r="A71" s="93" t="s">
        <v>345</v>
      </c>
    </row>
    <row r="72" spans="1:1">
      <c r="A72" s="93" t="s">
        <v>242</v>
      </c>
    </row>
    <row r="73" spans="1:1">
      <c r="A73" s="93" t="s">
        <v>347</v>
      </c>
    </row>
    <row r="74" spans="1:1">
      <c r="A74" s="93" t="s">
        <v>308</v>
      </c>
    </row>
    <row r="75" spans="1:1">
      <c r="A75" s="93" t="s">
        <v>348</v>
      </c>
    </row>
    <row r="76" spans="1:1">
      <c r="A76" s="93" t="s">
        <v>302</v>
      </c>
    </row>
    <row r="77" spans="1:1">
      <c r="A77" s="93" t="s">
        <v>245</v>
      </c>
    </row>
    <row r="78" spans="1:1">
      <c r="A78" s="93" t="s">
        <v>243</v>
      </c>
    </row>
    <row r="79" spans="1:1">
      <c r="A79" s="93" t="s">
        <v>353</v>
      </c>
    </row>
    <row r="80" spans="1:1">
      <c r="A80" s="93" t="s">
        <v>244</v>
      </c>
    </row>
    <row r="81" spans="1:1">
      <c r="A81" s="93" t="s">
        <v>222</v>
      </c>
    </row>
    <row r="82" spans="1:1">
      <c r="A82" s="93" t="s">
        <v>293</v>
      </c>
    </row>
    <row r="83" spans="1:1">
      <c r="A83" s="93" t="s">
        <v>316</v>
      </c>
    </row>
    <row r="84" spans="1:1">
      <c r="A84" s="93" t="s">
        <v>352</v>
      </c>
    </row>
    <row r="85" spans="1:1">
      <c r="A85" s="93" t="s">
        <v>363</v>
      </c>
    </row>
    <row r="86" spans="1:1">
      <c r="A86" s="93" t="s">
        <v>364</v>
      </c>
    </row>
    <row r="87" spans="1:1">
      <c r="A87" s="93" t="s">
        <v>332</v>
      </c>
    </row>
    <row r="88" spans="1:1">
      <c r="A88" s="93" t="s">
        <v>354</v>
      </c>
    </row>
    <row r="89" spans="1:1">
      <c r="A89" s="93" t="s">
        <v>303</v>
      </c>
    </row>
    <row r="90" spans="1:1">
      <c r="A90" s="93" t="s">
        <v>294</v>
      </c>
    </row>
    <row r="91" spans="1:1">
      <c r="A91" s="93" t="s">
        <v>315</v>
      </c>
    </row>
    <row r="92" spans="1:1">
      <c r="A92" s="93" t="s">
        <v>247</v>
      </c>
    </row>
    <row r="93" spans="1:1">
      <c r="A93" s="93" t="s">
        <v>295</v>
      </c>
    </row>
    <row r="94" spans="1:1">
      <c r="A94" s="93" t="s">
        <v>248</v>
      </c>
    </row>
    <row r="95" spans="1:1">
      <c r="A95" s="93" t="s">
        <v>314</v>
      </c>
    </row>
    <row r="96" spans="1:1">
      <c r="A96" s="93" t="s">
        <v>333</v>
      </c>
    </row>
    <row r="97" spans="1:1">
      <c r="A97" s="93" t="s">
        <v>296</v>
      </c>
    </row>
    <row r="98" spans="1:1">
      <c r="A98" s="93" t="s">
        <v>249</v>
      </c>
    </row>
    <row r="99" spans="1:1">
      <c r="A99" s="93" t="s">
        <v>355</v>
      </c>
    </row>
    <row r="100" spans="1:1">
      <c r="A100" s="93" t="s">
        <v>356</v>
      </c>
    </row>
    <row r="101" spans="1:1">
      <c r="A101" s="93" t="s">
        <v>357</v>
      </c>
    </row>
    <row r="102" spans="1:1">
      <c r="A102" s="93" t="s">
        <v>307</v>
      </c>
    </row>
    <row r="103" spans="1:1">
      <c r="A103" s="93" t="s">
        <v>358</v>
      </c>
    </row>
    <row r="104" spans="1:1">
      <c r="A104" s="93" t="s">
        <v>359</v>
      </c>
    </row>
    <row r="105" spans="1:1">
      <c r="A105" s="93" t="s">
        <v>360</v>
      </c>
    </row>
    <row r="106" spans="1:1">
      <c r="A106" s="93" t="s">
        <v>318</v>
      </c>
    </row>
    <row r="107" spans="1:1">
      <c r="A107" s="93" t="s">
        <v>319</v>
      </c>
    </row>
    <row r="108" spans="1:1">
      <c r="A108" s="93" t="s">
        <v>361</v>
      </c>
    </row>
    <row r="109" spans="1:1">
      <c r="A109" s="155" t="s">
        <v>325</v>
      </c>
    </row>
    <row r="110" spans="1:1">
      <c r="A110" s="93" t="s">
        <v>229</v>
      </c>
    </row>
    <row r="111" spans="1:1">
      <c r="A111" s="93" t="s">
        <v>228</v>
      </c>
    </row>
    <row r="112" spans="1:1">
      <c r="A112" s="166" t="s">
        <v>297</v>
      </c>
    </row>
    <row r="113" spans="1:1">
      <c r="A113" s="166" t="s">
        <v>324</v>
      </c>
    </row>
    <row r="114" spans="1:1">
      <c r="A114" s="93" t="s">
        <v>323</v>
      </c>
    </row>
    <row r="115" spans="1:1">
      <c r="A115" s="93" t="s">
        <v>326</v>
      </c>
    </row>
    <row r="116" spans="1:1">
      <c r="A116" s="93" t="s">
        <v>330</v>
      </c>
    </row>
    <row r="117" spans="1:1">
      <c r="A117" s="93" t="s">
        <v>331</v>
      </c>
    </row>
    <row r="118" spans="1:1">
      <c r="A118" s="93" t="s">
        <v>329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5"/>
  <sheetViews>
    <sheetView topLeftCell="A37" workbookViewId="0">
      <selection activeCell="D21" sqref="D21"/>
    </sheetView>
  </sheetViews>
  <sheetFormatPr baseColWidth="10" defaultColWidth="9.140625" defaultRowHeight="15"/>
  <cols>
    <col min="1" max="1" width="9.140625" style="87" customWidth="1"/>
    <col min="2" max="2" width="24.28515625" style="87" customWidth="1"/>
    <col min="3" max="3" width="13" style="87" customWidth="1"/>
    <col min="4" max="4" width="6.85546875" style="87" customWidth="1"/>
    <col min="5" max="5" width="12.28515625" style="87" customWidth="1"/>
    <col min="6" max="6" width="27.28515625" style="87" customWidth="1"/>
    <col min="7" max="7" width="13.28515625" style="87" customWidth="1"/>
    <col min="8" max="8" width="8.28515625" style="87" customWidth="1"/>
    <col min="9" max="9" width="17.7109375" style="87" customWidth="1"/>
    <col min="10" max="10" width="10.7109375" style="87" customWidth="1"/>
    <col min="11" max="11" width="10.5703125" style="87" customWidth="1"/>
    <col min="12" max="12" width="9.5703125" style="87" customWidth="1"/>
    <col min="13" max="17" width="9.140625" style="87"/>
    <col min="18" max="18" width="8.28515625" style="87" customWidth="1"/>
    <col min="19" max="20" width="9.140625" style="87"/>
    <col min="21" max="21" width="10.28515625" style="87" customWidth="1"/>
    <col min="22" max="16384" width="9.140625" style="87"/>
  </cols>
  <sheetData>
    <row r="1" spans="1:20" ht="23.25">
      <c r="A1" s="194" t="s">
        <v>0</v>
      </c>
      <c r="B1" s="194"/>
      <c r="C1" s="194"/>
      <c r="D1" s="194"/>
      <c r="E1" s="194"/>
      <c r="F1" s="194"/>
      <c r="G1" s="194"/>
      <c r="H1" s="194"/>
      <c r="I1" s="194"/>
      <c r="J1" s="194"/>
      <c r="K1" s="194"/>
      <c r="L1" s="194"/>
      <c r="M1" s="194"/>
      <c r="N1" s="194"/>
      <c r="O1" s="194"/>
      <c r="P1" s="194"/>
      <c r="Q1" s="194"/>
      <c r="R1" s="194"/>
      <c r="S1" s="194"/>
      <c r="T1" s="194"/>
    </row>
    <row r="2" spans="1:20">
      <c r="A2" s="195" t="s">
        <v>1</v>
      </c>
      <c r="B2" s="195"/>
      <c r="C2" s="195"/>
      <c r="D2" s="195"/>
      <c r="E2" s="195"/>
      <c r="F2" s="195"/>
      <c r="G2" s="195"/>
      <c r="H2" s="195"/>
      <c r="I2" s="195"/>
      <c r="J2" s="195"/>
      <c r="K2" s="195"/>
      <c r="L2" s="195"/>
      <c r="M2" s="195"/>
      <c r="N2" s="195"/>
      <c r="O2" s="195"/>
      <c r="P2" s="195"/>
      <c r="Q2" s="195"/>
      <c r="R2" s="195"/>
      <c r="S2" s="195"/>
      <c r="T2" s="195"/>
    </row>
    <row r="3" spans="1:20" ht="24.75">
      <c r="A3" s="24" t="s">
        <v>2</v>
      </c>
      <c r="B3" s="88" t="s">
        <v>3</v>
      </c>
    </row>
    <row r="4" spans="1:20" ht="26.25" customHeight="1">
      <c r="A4" s="201" t="s">
        <v>4</v>
      </c>
      <c r="B4" s="202"/>
      <c r="C4" s="201" t="s">
        <v>5</v>
      </c>
      <c r="D4" s="201"/>
      <c r="E4" s="202"/>
      <c r="F4" s="202"/>
      <c r="G4" s="202"/>
      <c r="H4" s="202"/>
      <c r="I4" s="202"/>
      <c r="J4" s="202"/>
      <c r="K4" s="202"/>
      <c r="L4" s="202"/>
      <c r="M4" s="202"/>
      <c r="N4" s="202"/>
      <c r="O4" s="202"/>
      <c r="P4" s="202"/>
      <c r="Q4" s="202"/>
      <c r="R4" s="202"/>
      <c r="S4" s="202"/>
      <c r="T4" s="202"/>
    </row>
    <row r="5" spans="1:20" ht="99" customHeight="1">
      <c r="A5" s="90" t="s">
        <v>6</v>
      </c>
      <c r="B5" s="91" t="s">
        <v>7</v>
      </c>
      <c r="C5" s="91" t="s">
        <v>8</v>
      </c>
      <c r="D5" s="91" t="s">
        <v>185</v>
      </c>
      <c r="E5" s="91" t="s">
        <v>9</v>
      </c>
      <c r="F5" s="91" t="s">
        <v>10</v>
      </c>
      <c r="G5" s="91" t="s">
        <v>11</v>
      </c>
      <c r="H5" s="91" t="s">
        <v>12</v>
      </c>
      <c r="I5" s="91" t="s">
        <v>13</v>
      </c>
      <c r="J5" s="90" t="s">
        <v>14</v>
      </c>
      <c r="K5" s="90" t="s">
        <v>15</v>
      </c>
      <c r="L5" s="90" t="s">
        <v>16</v>
      </c>
      <c r="M5" s="90" t="s">
        <v>17</v>
      </c>
      <c r="N5" s="90" t="s">
        <v>18</v>
      </c>
      <c r="O5" s="90" t="s">
        <v>19</v>
      </c>
      <c r="P5" s="90" t="s">
        <v>20</v>
      </c>
      <c r="Q5" s="90" t="s">
        <v>21</v>
      </c>
      <c r="R5" s="90" t="s">
        <v>22</v>
      </c>
      <c r="S5" s="90" t="s">
        <v>23</v>
      </c>
      <c r="T5" s="90" t="s">
        <v>24</v>
      </c>
    </row>
    <row r="6" spans="1:20" ht="101.25">
      <c r="A6" s="115" t="s">
        <v>25</v>
      </c>
      <c r="B6" s="116" t="s">
        <v>122</v>
      </c>
      <c r="C6" s="117" t="s">
        <v>26</v>
      </c>
      <c r="D6" s="117">
        <v>3</v>
      </c>
      <c r="E6" s="118" t="s">
        <v>32</v>
      </c>
      <c r="F6" s="114" t="s">
        <v>33</v>
      </c>
      <c r="G6" s="119">
        <v>1</v>
      </c>
      <c r="H6" s="119" t="s">
        <v>55</v>
      </c>
      <c r="I6" s="89">
        <v>44588</v>
      </c>
      <c r="J6" s="120" t="s">
        <v>28</v>
      </c>
      <c r="K6" s="121"/>
      <c r="L6" s="121"/>
      <c r="M6" s="121" t="s">
        <v>112</v>
      </c>
      <c r="N6" s="121" t="s">
        <v>29</v>
      </c>
      <c r="O6" s="121" t="s">
        <v>30</v>
      </c>
      <c r="P6" s="121" t="s">
        <v>29</v>
      </c>
      <c r="Q6" s="121"/>
      <c r="R6" s="121"/>
      <c r="S6" s="121" t="s">
        <v>31</v>
      </c>
      <c r="T6" s="122" t="s">
        <v>115</v>
      </c>
    </row>
    <row r="7" spans="1:20" ht="78.75">
      <c r="A7" s="92" t="s">
        <v>25</v>
      </c>
      <c r="B7" s="93" t="s">
        <v>123</v>
      </c>
      <c r="C7" s="83" t="s">
        <v>66</v>
      </c>
      <c r="D7" s="83">
        <v>27</v>
      </c>
      <c r="E7" s="95" t="s">
        <v>32</v>
      </c>
      <c r="F7" s="94" t="s">
        <v>67</v>
      </c>
      <c r="G7" s="95">
        <v>1</v>
      </c>
      <c r="H7" s="95" t="s">
        <v>55</v>
      </c>
      <c r="I7" s="96">
        <v>8848</v>
      </c>
      <c r="J7" s="97"/>
      <c r="K7" s="98"/>
      <c r="L7" s="98" t="s">
        <v>28</v>
      </c>
      <c r="M7" s="98" t="s">
        <v>112</v>
      </c>
      <c r="N7" s="98" t="s">
        <v>29</v>
      </c>
      <c r="O7" s="98" t="s">
        <v>30</v>
      </c>
      <c r="P7" s="98" t="s">
        <v>29</v>
      </c>
      <c r="Q7" s="98"/>
      <c r="R7" s="98"/>
      <c r="S7" s="98"/>
      <c r="T7" s="99" t="s">
        <v>115</v>
      </c>
    </row>
    <row r="8" spans="1:20" ht="78.75">
      <c r="A8" s="115" t="s">
        <v>25</v>
      </c>
      <c r="B8" s="116" t="s">
        <v>124</v>
      </c>
      <c r="C8" s="125" t="s">
        <v>66</v>
      </c>
      <c r="D8" s="125">
        <v>28</v>
      </c>
      <c r="E8" s="119" t="s">
        <v>32</v>
      </c>
      <c r="F8" s="114" t="s">
        <v>129</v>
      </c>
      <c r="G8" s="119">
        <v>1</v>
      </c>
      <c r="H8" s="119" t="s">
        <v>55</v>
      </c>
      <c r="I8" s="89">
        <v>8848</v>
      </c>
      <c r="J8" s="120"/>
      <c r="K8" s="121" t="s">
        <v>28</v>
      </c>
      <c r="L8" s="121"/>
      <c r="M8" s="121" t="s">
        <v>112</v>
      </c>
      <c r="N8" s="121" t="s">
        <v>29</v>
      </c>
      <c r="O8" s="121" t="s">
        <v>30</v>
      </c>
      <c r="P8" s="121" t="s">
        <v>29</v>
      </c>
      <c r="Q8" s="121"/>
      <c r="R8" s="121"/>
      <c r="S8" s="121"/>
      <c r="T8" s="122" t="s">
        <v>115</v>
      </c>
    </row>
    <row r="9" spans="1:20" ht="67.5">
      <c r="A9" s="92" t="s">
        <v>25</v>
      </c>
      <c r="B9" s="93" t="s">
        <v>124</v>
      </c>
      <c r="C9" s="83" t="s">
        <v>66</v>
      </c>
      <c r="D9" s="83" t="s">
        <v>186</v>
      </c>
      <c r="E9" s="95" t="s">
        <v>32</v>
      </c>
      <c r="F9" s="94" t="s">
        <v>125</v>
      </c>
      <c r="G9" s="95">
        <v>1</v>
      </c>
      <c r="H9" s="95" t="s">
        <v>27</v>
      </c>
      <c r="I9" s="96">
        <v>33200</v>
      </c>
      <c r="J9" s="97"/>
      <c r="K9" s="98"/>
      <c r="L9" s="98" t="s">
        <v>28</v>
      </c>
      <c r="M9" s="98" t="s">
        <v>112</v>
      </c>
      <c r="N9" s="98" t="s">
        <v>29</v>
      </c>
      <c r="O9" s="98" t="s">
        <v>30</v>
      </c>
      <c r="P9" s="98" t="s">
        <v>29</v>
      </c>
      <c r="Q9" s="98"/>
      <c r="R9" s="98"/>
      <c r="S9" s="98"/>
      <c r="T9" s="99" t="s">
        <v>115</v>
      </c>
    </row>
    <row r="10" spans="1:20" ht="101.25">
      <c r="A10" s="115" t="s">
        <v>25</v>
      </c>
      <c r="B10" s="116" t="s">
        <v>128</v>
      </c>
      <c r="C10" s="125" t="s">
        <v>42</v>
      </c>
      <c r="D10" s="125">
        <v>29</v>
      </c>
      <c r="E10" s="119" t="s">
        <v>40</v>
      </c>
      <c r="F10" s="114" t="s">
        <v>68</v>
      </c>
      <c r="G10" s="119">
        <v>1</v>
      </c>
      <c r="H10" s="119" t="s">
        <v>27</v>
      </c>
      <c r="I10" s="89">
        <v>19040</v>
      </c>
      <c r="J10" s="120" t="s">
        <v>28</v>
      </c>
      <c r="K10" s="121"/>
      <c r="L10" s="121"/>
      <c r="M10" s="121" t="s">
        <v>112</v>
      </c>
      <c r="N10" s="121" t="s">
        <v>29</v>
      </c>
      <c r="O10" s="121"/>
      <c r="P10" s="121" t="s">
        <v>29</v>
      </c>
      <c r="Q10" s="121"/>
      <c r="R10" s="121"/>
      <c r="S10" s="121"/>
      <c r="T10" s="122" t="s">
        <v>115</v>
      </c>
    </row>
    <row r="11" spans="1:20" ht="90">
      <c r="A11" s="92" t="s">
        <v>25</v>
      </c>
      <c r="B11" s="93" t="s">
        <v>130</v>
      </c>
      <c r="C11" s="83" t="s">
        <v>39</v>
      </c>
      <c r="D11" s="83">
        <v>6</v>
      </c>
      <c r="E11" s="95" t="s">
        <v>40</v>
      </c>
      <c r="F11" s="94" t="s">
        <v>41</v>
      </c>
      <c r="G11" s="100">
        <v>1</v>
      </c>
      <c r="H11" s="95" t="s">
        <v>55</v>
      </c>
      <c r="I11" s="96">
        <v>86240</v>
      </c>
      <c r="J11" s="97"/>
      <c r="K11" s="98" t="s">
        <v>28</v>
      </c>
      <c r="L11" s="98"/>
      <c r="M11" s="98" t="s">
        <v>112</v>
      </c>
      <c r="N11" s="98" t="s">
        <v>29</v>
      </c>
      <c r="O11" s="98"/>
      <c r="P11" s="98" t="s">
        <v>29</v>
      </c>
      <c r="Q11" s="98"/>
      <c r="R11" s="98"/>
      <c r="S11" s="98"/>
      <c r="T11" s="99" t="s">
        <v>115</v>
      </c>
    </row>
    <row r="12" spans="1:20" ht="101.25">
      <c r="A12" s="115" t="s">
        <v>25</v>
      </c>
      <c r="B12" s="116" t="s">
        <v>132</v>
      </c>
      <c r="C12" s="125" t="s">
        <v>42</v>
      </c>
      <c r="D12" s="125">
        <v>7</v>
      </c>
      <c r="E12" s="119" t="s">
        <v>40</v>
      </c>
      <c r="F12" s="114" t="s">
        <v>191</v>
      </c>
      <c r="G12" s="119">
        <v>1</v>
      </c>
      <c r="H12" s="119" t="s">
        <v>27</v>
      </c>
      <c r="I12" s="89">
        <v>12806.4</v>
      </c>
      <c r="J12" s="120" t="s">
        <v>28</v>
      </c>
      <c r="K12" s="121"/>
      <c r="L12" s="121"/>
      <c r="M12" s="121" t="s">
        <v>112</v>
      </c>
      <c r="N12" s="121" t="s">
        <v>29</v>
      </c>
      <c r="O12" s="121"/>
      <c r="P12" s="121" t="s">
        <v>29</v>
      </c>
      <c r="Q12" s="121"/>
      <c r="R12" s="121"/>
      <c r="S12" s="121"/>
      <c r="T12" s="122" t="s">
        <v>115</v>
      </c>
    </row>
    <row r="13" spans="1:20" ht="108.75" customHeight="1">
      <c r="A13" s="92" t="s">
        <v>25</v>
      </c>
      <c r="B13" s="126" t="s">
        <v>132</v>
      </c>
      <c r="C13" s="83" t="s">
        <v>42</v>
      </c>
      <c r="D13" s="83">
        <v>7</v>
      </c>
      <c r="E13" s="95" t="s">
        <v>40</v>
      </c>
      <c r="F13" s="94" t="s">
        <v>131</v>
      </c>
      <c r="G13" s="95">
        <v>1</v>
      </c>
      <c r="H13" s="95" t="s">
        <v>27</v>
      </c>
      <c r="I13" s="96">
        <v>94000</v>
      </c>
      <c r="J13" s="97" t="s">
        <v>28</v>
      </c>
      <c r="K13" s="98"/>
      <c r="L13" s="98"/>
      <c r="M13" s="98" t="s">
        <v>112</v>
      </c>
      <c r="N13" s="98" t="s">
        <v>29</v>
      </c>
      <c r="O13" s="98"/>
      <c r="P13" s="98" t="s">
        <v>29</v>
      </c>
      <c r="Q13" s="98"/>
      <c r="R13" s="98"/>
      <c r="S13" s="98"/>
      <c r="T13" s="99" t="s">
        <v>115</v>
      </c>
    </row>
    <row r="14" spans="1:20" ht="112.5">
      <c r="A14" s="92" t="s">
        <v>25</v>
      </c>
      <c r="B14" s="93" t="s">
        <v>133</v>
      </c>
      <c r="C14" s="83" t="s">
        <v>42</v>
      </c>
      <c r="D14" s="83">
        <v>22</v>
      </c>
      <c r="E14" s="95" t="s">
        <v>40</v>
      </c>
      <c r="F14" s="94" t="s">
        <v>192</v>
      </c>
      <c r="G14" s="95">
        <v>1</v>
      </c>
      <c r="H14" s="95" t="s">
        <v>27</v>
      </c>
      <c r="I14" s="96">
        <v>392000</v>
      </c>
      <c r="J14" s="97"/>
      <c r="K14" s="98" t="s">
        <v>28</v>
      </c>
      <c r="L14" s="98"/>
      <c r="M14" s="98" t="s">
        <v>112</v>
      </c>
      <c r="N14" s="98" t="s">
        <v>29</v>
      </c>
      <c r="O14" s="98"/>
      <c r="P14" s="98" t="s">
        <v>29</v>
      </c>
      <c r="Q14" s="98"/>
      <c r="R14" s="98"/>
      <c r="S14" s="98"/>
      <c r="T14" s="99" t="s">
        <v>115</v>
      </c>
    </row>
    <row r="15" spans="1:20" ht="112.5">
      <c r="A15" s="92" t="s">
        <v>25</v>
      </c>
      <c r="B15" s="93" t="s">
        <v>180</v>
      </c>
      <c r="C15" s="83" t="s">
        <v>45</v>
      </c>
      <c r="D15" s="83">
        <v>18</v>
      </c>
      <c r="E15" s="95" t="s">
        <v>40</v>
      </c>
      <c r="F15" s="94" t="s">
        <v>58</v>
      </c>
      <c r="G15" s="95">
        <v>1</v>
      </c>
      <c r="H15" s="95" t="s">
        <v>27</v>
      </c>
      <c r="I15" s="101">
        <v>1000000</v>
      </c>
      <c r="J15" s="97"/>
      <c r="K15" s="98"/>
      <c r="L15" s="98" t="s">
        <v>28</v>
      </c>
      <c r="M15" s="98" t="s">
        <v>112</v>
      </c>
      <c r="N15" s="98" t="s">
        <v>29</v>
      </c>
      <c r="O15" s="98"/>
      <c r="P15" s="98" t="s">
        <v>114</v>
      </c>
      <c r="Q15" s="98"/>
      <c r="R15" s="98"/>
      <c r="S15" s="98"/>
      <c r="T15" s="99" t="s">
        <v>115</v>
      </c>
    </row>
    <row r="16" spans="1:20" ht="33.75">
      <c r="A16" s="115" t="s">
        <v>25</v>
      </c>
      <c r="B16" s="116" t="s">
        <v>134</v>
      </c>
      <c r="C16" s="125" t="s">
        <v>43</v>
      </c>
      <c r="D16" s="125">
        <v>8</v>
      </c>
      <c r="E16" s="119" t="s">
        <v>40</v>
      </c>
      <c r="F16" s="114" t="s">
        <v>46</v>
      </c>
      <c r="G16" s="119">
        <v>1</v>
      </c>
      <c r="H16" s="119" t="s">
        <v>27</v>
      </c>
      <c r="I16" s="89">
        <v>50000</v>
      </c>
      <c r="J16" s="120" t="s">
        <v>28</v>
      </c>
      <c r="K16" s="121"/>
      <c r="L16" s="121"/>
      <c r="M16" s="121" t="s">
        <v>112</v>
      </c>
      <c r="N16" s="121" t="s">
        <v>29</v>
      </c>
      <c r="O16" s="121"/>
      <c r="P16" s="121" t="s">
        <v>29</v>
      </c>
      <c r="Q16" s="121"/>
      <c r="R16" s="121"/>
      <c r="S16" s="121"/>
      <c r="T16" s="122" t="s">
        <v>115</v>
      </c>
    </row>
    <row r="17" spans="1:21" ht="101.25">
      <c r="A17" s="115" t="s">
        <v>25</v>
      </c>
      <c r="B17" s="116" t="s">
        <v>135</v>
      </c>
      <c r="C17" s="125" t="s">
        <v>45</v>
      </c>
      <c r="D17" s="125">
        <v>9</v>
      </c>
      <c r="E17" s="119" t="s">
        <v>40</v>
      </c>
      <c r="F17" s="114" t="s">
        <v>47</v>
      </c>
      <c r="G17" s="119">
        <v>1</v>
      </c>
      <c r="H17" s="119" t="s">
        <v>27</v>
      </c>
      <c r="I17" s="89">
        <v>222482</v>
      </c>
      <c r="J17" s="120" t="s">
        <v>28</v>
      </c>
      <c r="K17" s="121"/>
      <c r="L17" s="121"/>
      <c r="M17" s="121" t="s">
        <v>112</v>
      </c>
      <c r="N17" s="121" t="s">
        <v>29</v>
      </c>
      <c r="O17" s="121"/>
      <c r="P17" s="121" t="s">
        <v>29</v>
      </c>
      <c r="Q17" s="121"/>
      <c r="R17" s="121"/>
      <c r="S17" s="121"/>
      <c r="T17" s="122" t="s">
        <v>115</v>
      </c>
    </row>
    <row r="18" spans="1:21" ht="101.25">
      <c r="A18" s="115" t="s">
        <v>25</v>
      </c>
      <c r="B18" s="116" t="s">
        <v>136</v>
      </c>
      <c r="C18" s="125" t="s">
        <v>45</v>
      </c>
      <c r="D18" s="125">
        <v>10</v>
      </c>
      <c r="E18" s="119" t="s">
        <v>40</v>
      </c>
      <c r="F18" s="114" t="s">
        <v>48</v>
      </c>
      <c r="G18" s="119">
        <v>1</v>
      </c>
      <c r="H18" s="119" t="s">
        <v>27</v>
      </c>
      <c r="I18" s="89">
        <v>51701.51</v>
      </c>
      <c r="J18" s="120" t="s">
        <v>28</v>
      </c>
      <c r="K18" s="121"/>
      <c r="L18" s="121"/>
      <c r="M18" s="121" t="s">
        <v>112</v>
      </c>
      <c r="N18" s="121" t="s">
        <v>29</v>
      </c>
      <c r="O18" s="121"/>
      <c r="P18" s="121" t="s">
        <v>29</v>
      </c>
      <c r="Q18" s="121"/>
      <c r="R18" s="121"/>
      <c r="S18" s="121"/>
      <c r="T18" s="122" t="s">
        <v>115</v>
      </c>
      <c r="U18" s="124">
        <v>168053.93</v>
      </c>
    </row>
    <row r="19" spans="1:21" ht="78.75">
      <c r="A19" s="115" t="s">
        <v>25</v>
      </c>
      <c r="B19" s="116" t="s">
        <v>137</v>
      </c>
      <c r="C19" s="125" t="s">
        <v>69</v>
      </c>
      <c r="D19" s="127">
        <v>11</v>
      </c>
      <c r="E19" s="128" t="s">
        <v>40</v>
      </c>
      <c r="F19" s="114" t="s">
        <v>70</v>
      </c>
      <c r="G19" s="119">
        <v>1</v>
      </c>
      <c r="H19" s="119" t="s">
        <v>27</v>
      </c>
      <c r="I19" s="89">
        <v>6400</v>
      </c>
      <c r="J19" s="120" t="s">
        <v>28</v>
      </c>
      <c r="K19" s="121"/>
      <c r="L19" s="121"/>
      <c r="M19" s="121" t="s">
        <v>112</v>
      </c>
      <c r="N19" s="121" t="s">
        <v>29</v>
      </c>
      <c r="O19" s="121"/>
      <c r="P19" s="121" t="s">
        <v>29</v>
      </c>
      <c r="Q19" s="121"/>
      <c r="R19" s="121"/>
      <c r="S19" s="121"/>
      <c r="T19" s="122" t="s">
        <v>115</v>
      </c>
    </row>
    <row r="20" spans="1:21" ht="24">
      <c r="A20" s="115" t="s">
        <v>25</v>
      </c>
      <c r="B20" s="116" t="s">
        <v>138</v>
      </c>
      <c r="C20" s="125" t="s">
        <v>43</v>
      </c>
      <c r="D20" s="125">
        <v>24</v>
      </c>
      <c r="E20" s="119" t="s">
        <v>40</v>
      </c>
      <c r="F20" s="114" t="s">
        <v>139</v>
      </c>
      <c r="G20" s="119"/>
      <c r="H20" s="119"/>
      <c r="I20" s="89">
        <v>75000</v>
      </c>
      <c r="J20" s="120" t="s">
        <v>28</v>
      </c>
      <c r="K20" s="121"/>
      <c r="L20" s="121"/>
      <c r="M20" s="121" t="s">
        <v>112</v>
      </c>
      <c r="N20" s="121" t="s">
        <v>29</v>
      </c>
      <c r="O20" s="121"/>
      <c r="P20" s="121" t="s">
        <v>29</v>
      </c>
      <c r="Q20" s="121"/>
      <c r="R20" s="121"/>
      <c r="S20" s="121"/>
      <c r="T20" s="122" t="s">
        <v>115</v>
      </c>
    </row>
    <row r="21" spans="1:21" s="38" customFormat="1" ht="42" customHeight="1">
      <c r="A21" s="92"/>
      <c r="B21" s="93" t="s">
        <v>151</v>
      </c>
      <c r="C21" s="83" t="s">
        <v>45</v>
      </c>
      <c r="D21" s="83"/>
      <c r="E21" s="95" t="s">
        <v>40</v>
      </c>
      <c r="F21" s="94" t="s">
        <v>149</v>
      </c>
      <c r="G21" s="95"/>
      <c r="H21" s="95"/>
      <c r="I21" s="96">
        <v>30000</v>
      </c>
      <c r="J21" s="97"/>
      <c r="K21" s="98"/>
      <c r="L21" s="98" t="s">
        <v>28</v>
      </c>
      <c r="M21" s="98" t="s">
        <v>112</v>
      </c>
      <c r="N21" s="98" t="s">
        <v>29</v>
      </c>
      <c r="O21" s="98"/>
      <c r="P21" s="98" t="s">
        <v>29</v>
      </c>
      <c r="Q21" s="98"/>
      <c r="R21" s="98"/>
      <c r="S21" s="98"/>
      <c r="T21" s="99" t="s">
        <v>115</v>
      </c>
    </row>
    <row r="22" spans="1:21" s="38" customFormat="1" ht="24">
      <c r="A22" s="92" t="s">
        <v>25</v>
      </c>
      <c r="B22" s="93" t="s">
        <v>152</v>
      </c>
      <c r="C22" s="83" t="s">
        <v>45</v>
      </c>
      <c r="D22" s="83"/>
      <c r="E22" s="95" t="s">
        <v>40</v>
      </c>
      <c r="F22" s="94" t="s">
        <v>150</v>
      </c>
      <c r="G22" s="95"/>
      <c r="H22" s="95"/>
      <c r="I22" s="96">
        <v>10000</v>
      </c>
      <c r="J22" s="97"/>
      <c r="K22" s="98"/>
      <c r="L22" s="98" t="s">
        <v>28</v>
      </c>
      <c r="M22" s="98" t="s">
        <v>112</v>
      </c>
      <c r="N22" s="98" t="s">
        <v>29</v>
      </c>
      <c r="O22" s="98"/>
      <c r="P22" s="98" t="s">
        <v>29</v>
      </c>
      <c r="Q22" s="98"/>
      <c r="R22" s="98"/>
      <c r="S22" s="98"/>
      <c r="T22" s="99" t="s">
        <v>115</v>
      </c>
    </row>
    <row r="23" spans="1:21" s="38" customFormat="1" ht="101.25">
      <c r="A23" s="92" t="s">
        <v>25</v>
      </c>
      <c r="B23" s="93" t="s">
        <v>153</v>
      </c>
      <c r="C23" s="83" t="s">
        <v>45</v>
      </c>
      <c r="D23" s="83"/>
      <c r="E23" s="95" t="s">
        <v>40</v>
      </c>
      <c r="F23" s="94" t="s">
        <v>156</v>
      </c>
      <c r="G23" s="95"/>
      <c r="H23" s="95"/>
      <c r="I23" s="96">
        <v>45000</v>
      </c>
      <c r="J23" s="97"/>
      <c r="K23" s="98"/>
      <c r="L23" s="98" t="s">
        <v>28</v>
      </c>
      <c r="M23" s="98" t="s">
        <v>112</v>
      </c>
      <c r="N23" s="98"/>
      <c r="O23" s="98"/>
      <c r="P23" s="98" t="s">
        <v>29</v>
      </c>
      <c r="Q23" s="98"/>
      <c r="R23" s="98"/>
      <c r="S23" s="98"/>
      <c r="T23" s="99" t="s">
        <v>115</v>
      </c>
    </row>
    <row r="24" spans="1:21" s="38" customFormat="1" ht="112.5">
      <c r="A24" s="92" t="s">
        <v>25</v>
      </c>
      <c r="B24" s="93" t="s">
        <v>154</v>
      </c>
      <c r="C24" s="83" t="s">
        <v>45</v>
      </c>
      <c r="D24" s="83"/>
      <c r="E24" s="95" t="s">
        <v>40</v>
      </c>
      <c r="F24" s="94" t="s">
        <v>157</v>
      </c>
      <c r="G24" s="95">
        <v>1</v>
      </c>
      <c r="H24" s="95" t="s">
        <v>27</v>
      </c>
      <c r="I24" s="96">
        <v>60000</v>
      </c>
      <c r="J24" s="97"/>
      <c r="K24" s="98"/>
      <c r="L24" s="98" t="s">
        <v>28</v>
      </c>
      <c r="M24" s="98" t="s">
        <v>112</v>
      </c>
      <c r="N24" s="98"/>
      <c r="O24" s="98"/>
      <c r="P24" s="98" t="s">
        <v>29</v>
      </c>
      <c r="Q24" s="98"/>
      <c r="R24" s="98"/>
      <c r="S24" s="98"/>
      <c r="T24" s="99" t="s">
        <v>115</v>
      </c>
    </row>
    <row r="25" spans="1:21" ht="45">
      <c r="A25" s="92" t="s">
        <v>25</v>
      </c>
      <c r="B25" s="93" t="s">
        <v>155</v>
      </c>
      <c r="C25" s="83" t="s">
        <v>74</v>
      </c>
      <c r="D25" s="83"/>
      <c r="E25" s="95" t="s">
        <v>40</v>
      </c>
      <c r="F25" s="94" t="s">
        <v>73</v>
      </c>
      <c r="G25" s="95">
        <v>1</v>
      </c>
      <c r="H25" s="95" t="s">
        <v>27</v>
      </c>
      <c r="I25" s="96">
        <v>10000</v>
      </c>
      <c r="J25" s="97" t="s">
        <v>28</v>
      </c>
      <c r="K25" s="98"/>
      <c r="L25" s="98"/>
      <c r="M25" s="98" t="s">
        <v>112</v>
      </c>
      <c r="N25" s="98"/>
      <c r="O25" s="98"/>
      <c r="P25" s="98" t="s">
        <v>29</v>
      </c>
      <c r="Q25" s="98"/>
      <c r="R25" s="98"/>
      <c r="S25" s="98"/>
      <c r="T25" s="99" t="s">
        <v>115</v>
      </c>
    </row>
    <row r="26" spans="1:21" ht="123.75">
      <c r="A26" s="115" t="s">
        <v>25</v>
      </c>
      <c r="B26" s="116" t="s">
        <v>140</v>
      </c>
      <c r="C26" s="125" t="s">
        <v>42</v>
      </c>
      <c r="D26" s="125">
        <v>12</v>
      </c>
      <c r="E26" s="119" t="s">
        <v>40</v>
      </c>
      <c r="F26" s="114" t="s">
        <v>49</v>
      </c>
      <c r="G26" s="119">
        <v>1</v>
      </c>
      <c r="H26" s="119" t="s">
        <v>27</v>
      </c>
      <c r="I26" s="89">
        <v>60000</v>
      </c>
      <c r="J26" s="120" t="s">
        <v>28</v>
      </c>
      <c r="K26" s="121"/>
      <c r="L26" s="121"/>
      <c r="M26" s="121" t="s">
        <v>112</v>
      </c>
      <c r="N26" s="121"/>
      <c r="O26" s="121"/>
      <c r="P26" s="121" t="s">
        <v>29</v>
      </c>
      <c r="Q26" s="121"/>
      <c r="R26" s="121"/>
      <c r="S26" s="121"/>
      <c r="T26" s="122" t="s">
        <v>115</v>
      </c>
      <c r="U26" s="124"/>
    </row>
    <row r="27" spans="1:21" ht="119.25" customHeight="1">
      <c r="A27" s="92" t="s">
        <v>25</v>
      </c>
      <c r="B27" s="93" t="s">
        <v>158</v>
      </c>
      <c r="C27" s="83" t="s">
        <v>75</v>
      </c>
      <c r="D27" s="83" t="s">
        <v>187</v>
      </c>
      <c r="E27" s="95" t="s">
        <v>53</v>
      </c>
      <c r="F27" s="12" t="s">
        <v>200</v>
      </c>
      <c r="G27" s="102"/>
      <c r="H27" s="95" t="s">
        <v>27</v>
      </c>
      <c r="I27" s="96">
        <v>10000</v>
      </c>
      <c r="J27" s="97"/>
      <c r="K27" s="98" t="s">
        <v>28</v>
      </c>
      <c r="L27" s="98"/>
      <c r="M27" s="98" t="s">
        <v>112</v>
      </c>
      <c r="N27" s="98"/>
      <c r="O27" s="98"/>
      <c r="P27" s="98" t="s">
        <v>29</v>
      </c>
      <c r="Q27" s="98"/>
      <c r="R27" s="98"/>
      <c r="S27" s="98"/>
      <c r="T27" s="99" t="s">
        <v>115</v>
      </c>
    </row>
    <row r="28" spans="1:21" ht="55.5" customHeight="1">
      <c r="A28" s="92" t="s">
        <v>25</v>
      </c>
      <c r="B28" s="93" t="s">
        <v>141</v>
      </c>
      <c r="C28" s="83" t="s">
        <v>77</v>
      </c>
      <c r="D28" s="83">
        <v>14</v>
      </c>
      <c r="E28" s="95" t="s">
        <v>53</v>
      </c>
      <c r="F28" s="94" t="s">
        <v>116</v>
      </c>
      <c r="G28" s="95">
        <v>1</v>
      </c>
      <c r="H28" s="95" t="s">
        <v>27</v>
      </c>
      <c r="I28" s="96">
        <v>10000</v>
      </c>
      <c r="J28" s="97"/>
      <c r="K28" s="98" t="s">
        <v>28</v>
      </c>
      <c r="L28" s="98"/>
      <c r="M28" s="98" t="s">
        <v>113</v>
      </c>
      <c r="N28" s="98"/>
      <c r="O28" s="98"/>
      <c r="P28" s="98" t="s">
        <v>29</v>
      </c>
      <c r="Q28" s="98"/>
      <c r="R28" s="98"/>
      <c r="S28" s="98"/>
      <c r="T28" s="99" t="s">
        <v>115</v>
      </c>
    </row>
    <row r="29" spans="1:21" ht="87" customHeight="1">
      <c r="A29" s="92" t="s">
        <v>25</v>
      </c>
      <c r="B29" s="93" t="s">
        <v>142</v>
      </c>
      <c r="C29" s="83" t="s">
        <v>71</v>
      </c>
      <c r="D29" s="83">
        <v>13</v>
      </c>
      <c r="E29" s="95" t="s">
        <v>53</v>
      </c>
      <c r="F29" s="94" t="s">
        <v>72</v>
      </c>
      <c r="G29" s="95">
        <v>1</v>
      </c>
      <c r="H29" s="95" t="s">
        <v>27</v>
      </c>
      <c r="I29" s="96">
        <v>25000</v>
      </c>
      <c r="J29" s="97"/>
      <c r="K29" s="98"/>
      <c r="L29" s="98" t="s">
        <v>28</v>
      </c>
      <c r="M29" s="98" t="s">
        <v>113</v>
      </c>
      <c r="N29" s="98"/>
      <c r="O29" s="98"/>
      <c r="P29" s="98" t="s">
        <v>29</v>
      </c>
      <c r="Q29" s="98"/>
      <c r="R29" s="98"/>
      <c r="S29" s="98"/>
      <c r="T29" s="99" t="s">
        <v>115</v>
      </c>
    </row>
    <row r="30" spans="1:21" ht="63.75" customHeight="1">
      <c r="A30" s="92" t="s">
        <v>25</v>
      </c>
      <c r="B30" s="93" t="s">
        <v>144</v>
      </c>
      <c r="C30" s="83" t="s">
        <v>75</v>
      </c>
      <c r="D30" s="83">
        <v>15</v>
      </c>
      <c r="E30" s="95" t="s">
        <v>53</v>
      </c>
      <c r="F30" s="94" t="s">
        <v>143</v>
      </c>
      <c r="G30" s="95">
        <v>1</v>
      </c>
      <c r="H30" s="95" t="s">
        <v>27</v>
      </c>
      <c r="I30" s="96">
        <v>42400</v>
      </c>
      <c r="J30" s="97" t="s">
        <v>28</v>
      </c>
      <c r="K30" s="98"/>
      <c r="L30" s="98"/>
      <c r="M30" s="98" t="s">
        <v>113</v>
      </c>
      <c r="N30" s="98"/>
      <c r="O30" s="98"/>
      <c r="P30" s="98" t="s">
        <v>29</v>
      </c>
      <c r="Q30" s="98"/>
      <c r="R30" s="98"/>
      <c r="S30" s="98"/>
      <c r="T30" s="99"/>
    </row>
    <row r="31" spans="1:21" ht="20.25" customHeight="1">
      <c r="A31" s="92" t="s">
        <v>25</v>
      </c>
      <c r="B31" s="93" t="s">
        <v>182</v>
      </c>
      <c r="C31" s="83" t="s">
        <v>78</v>
      </c>
      <c r="D31" s="83">
        <v>16</v>
      </c>
      <c r="E31" s="95" t="s">
        <v>53</v>
      </c>
      <c r="F31" s="94" t="s">
        <v>64</v>
      </c>
      <c r="G31" s="95">
        <v>1</v>
      </c>
      <c r="H31" s="95" t="s">
        <v>27</v>
      </c>
      <c r="I31" s="96">
        <v>4000</v>
      </c>
      <c r="J31" s="97"/>
      <c r="K31" s="98" t="s">
        <v>28</v>
      </c>
      <c r="L31" s="98"/>
      <c r="M31" s="98" t="s">
        <v>113</v>
      </c>
      <c r="N31" s="98"/>
      <c r="O31" s="98"/>
      <c r="P31" s="98" t="s">
        <v>29</v>
      </c>
      <c r="Q31" s="98"/>
      <c r="R31" s="98"/>
      <c r="S31" s="98"/>
      <c r="T31" s="99" t="s">
        <v>115</v>
      </c>
    </row>
    <row r="32" spans="1:21" ht="20.25" customHeight="1">
      <c r="A32" s="92" t="s">
        <v>25</v>
      </c>
      <c r="B32" s="93" t="s">
        <v>183</v>
      </c>
      <c r="C32" s="83"/>
      <c r="D32" s="83">
        <v>43</v>
      </c>
      <c r="E32" s="95" t="s">
        <v>53</v>
      </c>
      <c r="F32" s="94" t="s">
        <v>184</v>
      </c>
      <c r="G32" s="95">
        <v>1</v>
      </c>
      <c r="H32" s="95" t="s">
        <v>27</v>
      </c>
      <c r="I32" s="96">
        <v>28000</v>
      </c>
      <c r="J32" s="97"/>
      <c r="K32" s="98" t="s">
        <v>28</v>
      </c>
      <c r="L32" s="98"/>
      <c r="M32" s="98" t="s">
        <v>113</v>
      </c>
      <c r="N32" s="98"/>
      <c r="O32" s="98"/>
      <c r="P32" s="98" t="s">
        <v>29</v>
      </c>
      <c r="Q32" s="98"/>
      <c r="R32" s="98"/>
      <c r="S32" s="98"/>
      <c r="T32" s="99" t="s">
        <v>115</v>
      </c>
    </row>
    <row r="33" spans="1:21" ht="24">
      <c r="A33" s="115" t="s">
        <v>25</v>
      </c>
      <c r="B33" s="116" t="s">
        <v>145</v>
      </c>
      <c r="C33" s="125" t="s">
        <v>79</v>
      </c>
      <c r="D33" s="125">
        <v>17</v>
      </c>
      <c r="E33" s="119" t="s">
        <v>50</v>
      </c>
      <c r="F33" s="114" t="s">
        <v>146</v>
      </c>
      <c r="G33" s="119">
        <v>1</v>
      </c>
      <c r="H33" s="119" t="s">
        <v>27</v>
      </c>
      <c r="I33" s="89">
        <v>132477</v>
      </c>
      <c r="J33" s="120" t="s">
        <v>28</v>
      </c>
      <c r="K33" s="121"/>
      <c r="L33" s="121"/>
      <c r="M33" s="121" t="s">
        <v>113</v>
      </c>
      <c r="N33" s="121"/>
      <c r="O33" s="121"/>
      <c r="P33" s="121" t="s">
        <v>29</v>
      </c>
      <c r="Q33" s="121"/>
      <c r="R33" s="121"/>
      <c r="S33" s="121"/>
      <c r="T33" s="122" t="s">
        <v>115</v>
      </c>
      <c r="U33" s="87">
        <v>50228.93</v>
      </c>
    </row>
    <row r="34" spans="1:21" ht="24">
      <c r="A34" s="115" t="s">
        <v>25</v>
      </c>
      <c r="B34" s="116" t="s">
        <v>161</v>
      </c>
      <c r="C34" s="125" t="s">
        <v>177</v>
      </c>
      <c r="D34" s="125">
        <v>38</v>
      </c>
      <c r="E34" s="119" t="s">
        <v>53</v>
      </c>
      <c r="F34" s="114" t="s">
        <v>162</v>
      </c>
      <c r="G34" s="119">
        <v>1</v>
      </c>
      <c r="H34" s="119" t="s">
        <v>27</v>
      </c>
      <c r="I34" s="89">
        <v>1000</v>
      </c>
      <c r="J34" s="120" t="s">
        <v>28</v>
      </c>
      <c r="K34" s="121"/>
      <c r="L34" s="121"/>
      <c r="M34" s="121" t="s">
        <v>113</v>
      </c>
      <c r="N34" s="121"/>
      <c r="O34" s="121"/>
      <c r="P34" s="121" t="s">
        <v>29</v>
      </c>
      <c r="Q34" s="121"/>
      <c r="R34" s="121"/>
      <c r="S34" s="121"/>
      <c r="T34" s="122" t="s">
        <v>115</v>
      </c>
    </row>
    <row r="35" spans="1:21" ht="24">
      <c r="A35" s="115"/>
      <c r="B35" s="116" t="s">
        <v>159</v>
      </c>
      <c r="C35" s="125" t="s">
        <v>176</v>
      </c>
      <c r="D35" s="125">
        <v>36</v>
      </c>
      <c r="E35" s="119" t="s">
        <v>53</v>
      </c>
      <c r="F35" s="114" t="s">
        <v>163</v>
      </c>
      <c r="G35" s="119">
        <v>1</v>
      </c>
      <c r="H35" s="119" t="s">
        <v>27</v>
      </c>
      <c r="I35" s="89">
        <v>100000</v>
      </c>
      <c r="J35" s="120" t="s">
        <v>28</v>
      </c>
      <c r="K35" s="121"/>
      <c r="L35" s="121"/>
      <c r="M35" s="121" t="s">
        <v>113</v>
      </c>
      <c r="N35" s="121"/>
      <c r="O35" s="121"/>
      <c r="P35" s="121" t="s">
        <v>29</v>
      </c>
      <c r="Q35" s="121"/>
      <c r="R35" s="121"/>
      <c r="S35" s="121"/>
      <c r="T35" s="122" t="s">
        <v>115</v>
      </c>
    </row>
    <row r="36" spans="1:21" ht="24">
      <c r="A36" s="115"/>
      <c r="B36" s="116" t="s">
        <v>160</v>
      </c>
      <c r="C36" s="125" t="s">
        <v>82</v>
      </c>
      <c r="D36" s="125">
        <v>37</v>
      </c>
      <c r="E36" s="119" t="s">
        <v>53</v>
      </c>
      <c r="F36" s="114" t="s">
        <v>164</v>
      </c>
      <c r="G36" s="119">
        <v>1</v>
      </c>
      <c r="H36" s="119" t="s">
        <v>27</v>
      </c>
      <c r="I36" s="89">
        <v>6000</v>
      </c>
      <c r="J36" s="120" t="s">
        <v>28</v>
      </c>
      <c r="K36" s="121"/>
      <c r="L36" s="121"/>
      <c r="M36" s="121" t="s">
        <v>113</v>
      </c>
      <c r="N36" s="121"/>
      <c r="O36" s="121"/>
      <c r="P36" s="121" t="s">
        <v>29</v>
      </c>
      <c r="Q36" s="121"/>
      <c r="R36" s="121"/>
      <c r="S36" s="121"/>
      <c r="T36" s="122" t="s">
        <v>115</v>
      </c>
    </row>
    <row r="37" spans="1:21" ht="24">
      <c r="A37" s="115" t="s">
        <v>25</v>
      </c>
      <c r="B37" s="116" t="s">
        <v>165</v>
      </c>
      <c r="C37" s="125" t="s">
        <v>175</v>
      </c>
      <c r="D37" s="125">
        <v>20</v>
      </c>
      <c r="E37" s="119" t="s">
        <v>50</v>
      </c>
      <c r="F37" s="114" t="s">
        <v>65</v>
      </c>
      <c r="G37" s="119">
        <v>1</v>
      </c>
      <c r="H37" s="119" t="s">
        <v>27</v>
      </c>
      <c r="I37" s="89">
        <v>250000</v>
      </c>
      <c r="J37" s="120" t="s">
        <v>28</v>
      </c>
      <c r="K37" s="121"/>
      <c r="L37" s="121"/>
      <c r="M37" s="121" t="s">
        <v>113</v>
      </c>
      <c r="N37" s="121"/>
      <c r="O37" s="121"/>
      <c r="P37" s="121" t="s">
        <v>29</v>
      </c>
      <c r="Q37" s="121"/>
      <c r="R37" s="121"/>
      <c r="S37" s="121"/>
      <c r="T37" s="122" t="s">
        <v>115</v>
      </c>
      <c r="U37" s="87">
        <v>166612.57</v>
      </c>
    </row>
    <row r="38" spans="1:21" ht="33.75">
      <c r="A38" s="92" t="s">
        <v>25</v>
      </c>
      <c r="B38" s="93" t="s">
        <v>166</v>
      </c>
      <c r="C38" s="83" t="s">
        <v>80</v>
      </c>
      <c r="D38" s="83">
        <v>40</v>
      </c>
      <c r="E38" s="95" t="s">
        <v>50</v>
      </c>
      <c r="F38" s="94" t="s">
        <v>167</v>
      </c>
      <c r="G38" s="95">
        <v>1</v>
      </c>
      <c r="H38" s="95" t="s">
        <v>27</v>
      </c>
      <c r="I38" s="96">
        <v>8000</v>
      </c>
      <c r="J38" s="97" t="s">
        <v>28</v>
      </c>
      <c r="K38" s="103"/>
      <c r="L38" s="103"/>
      <c r="M38" s="98" t="s">
        <v>113</v>
      </c>
      <c r="N38" s="103"/>
      <c r="O38" s="103"/>
      <c r="P38" s="98" t="s">
        <v>29</v>
      </c>
      <c r="Q38" s="103"/>
      <c r="R38" s="103"/>
      <c r="S38" s="103"/>
      <c r="T38" s="99" t="s">
        <v>115</v>
      </c>
    </row>
    <row r="39" spans="1:21" ht="33.75">
      <c r="A39" s="92" t="s">
        <v>25</v>
      </c>
      <c r="B39" s="93" t="s">
        <v>168</v>
      </c>
      <c r="C39" s="83"/>
      <c r="D39" s="83">
        <v>47</v>
      </c>
      <c r="E39" s="95" t="s">
        <v>81</v>
      </c>
      <c r="F39" s="94" t="s">
        <v>169</v>
      </c>
      <c r="G39" s="95">
        <v>3</v>
      </c>
      <c r="H39" s="95" t="s">
        <v>27</v>
      </c>
      <c r="I39" s="96">
        <v>19500</v>
      </c>
      <c r="J39" s="104"/>
      <c r="K39" s="105" t="s">
        <v>28</v>
      </c>
      <c r="L39" s="106"/>
      <c r="M39" s="98" t="s">
        <v>112</v>
      </c>
      <c r="N39" s="106"/>
      <c r="O39" s="106"/>
      <c r="P39" s="98" t="s">
        <v>29</v>
      </c>
      <c r="Q39" s="106"/>
      <c r="R39" s="106"/>
      <c r="S39" s="106"/>
      <c r="T39" s="99" t="s">
        <v>115</v>
      </c>
    </row>
    <row r="40" spans="1:21" ht="24">
      <c r="A40" s="92" t="s">
        <v>25</v>
      </c>
      <c r="B40" s="93" t="s">
        <v>147</v>
      </c>
      <c r="C40" s="83" t="s">
        <v>54</v>
      </c>
      <c r="D40" s="83">
        <v>25</v>
      </c>
      <c r="E40" s="95" t="s">
        <v>50</v>
      </c>
      <c r="F40" s="107" t="s">
        <v>61</v>
      </c>
      <c r="G40" s="95">
        <v>2</v>
      </c>
      <c r="H40" s="95" t="s">
        <v>27</v>
      </c>
      <c r="I40" s="96">
        <v>78400</v>
      </c>
      <c r="J40" s="106"/>
      <c r="K40" s="108" t="s">
        <v>28</v>
      </c>
      <c r="L40" s="109"/>
      <c r="M40" s="98" t="s">
        <v>113</v>
      </c>
      <c r="N40" s="110"/>
      <c r="O40" s="110"/>
      <c r="P40" s="98" t="s">
        <v>29</v>
      </c>
      <c r="Q40" s="110"/>
      <c r="R40" s="110"/>
      <c r="S40" s="110"/>
      <c r="T40" s="99" t="s">
        <v>115</v>
      </c>
    </row>
    <row r="41" spans="1:21" ht="36">
      <c r="A41" s="115" t="s">
        <v>25</v>
      </c>
      <c r="B41" s="116" t="s">
        <v>179</v>
      </c>
      <c r="C41" s="125" t="s">
        <v>51</v>
      </c>
      <c r="D41" s="125">
        <v>44</v>
      </c>
      <c r="E41" s="119" t="s">
        <v>50</v>
      </c>
      <c r="F41" s="144" t="s">
        <v>170</v>
      </c>
      <c r="G41" s="119">
        <v>3000</v>
      </c>
      <c r="H41" s="119" t="s">
        <v>27</v>
      </c>
      <c r="I41" s="89">
        <v>6000</v>
      </c>
      <c r="J41" s="111" t="s">
        <v>28</v>
      </c>
      <c r="K41" s="112"/>
      <c r="L41" s="109"/>
      <c r="M41" s="98" t="s">
        <v>113</v>
      </c>
      <c r="N41" s="110"/>
      <c r="O41" s="110"/>
      <c r="P41" s="98" t="s">
        <v>29</v>
      </c>
      <c r="Q41" s="110"/>
      <c r="R41" s="110"/>
      <c r="S41" s="110"/>
      <c r="T41" s="99" t="s">
        <v>115</v>
      </c>
    </row>
    <row r="42" spans="1:21" ht="24">
      <c r="A42" s="92" t="s">
        <v>25</v>
      </c>
      <c r="B42" s="93" t="s">
        <v>178</v>
      </c>
      <c r="C42" s="83" t="s">
        <v>51</v>
      </c>
      <c r="D42" s="83">
        <v>26</v>
      </c>
      <c r="E42" s="95" t="s">
        <v>50</v>
      </c>
      <c r="F42" s="94" t="s">
        <v>198</v>
      </c>
      <c r="G42" s="95">
        <v>1</v>
      </c>
      <c r="H42" s="95" t="s">
        <v>27</v>
      </c>
      <c r="I42" s="96">
        <v>8960</v>
      </c>
      <c r="J42" s="113" t="s">
        <v>28</v>
      </c>
      <c r="K42" s="110"/>
      <c r="L42" s="110"/>
      <c r="M42" s="98" t="s">
        <v>113</v>
      </c>
      <c r="N42" s="110"/>
      <c r="O42" s="110"/>
      <c r="P42" s="98" t="s">
        <v>29</v>
      </c>
      <c r="Q42" s="110"/>
      <c r="R42" s="110"/>
      <c r="S42" s="110"/>
      <c r="T42" s="99" t="s">
        <v>115</v>
      </c>
    </row>
    <row r="43" spans="1:21" ht="24">
      <c r="A43" s="115" t="s">
        <v>25</v>
      </c>
      <c r="B43" s="116" t="s">
        <v>178</v>
      </c>
      <c r="C43" s="125" t="s">
        <v>51</v>
      </c>
      <c r="D43" s="125">
        <v>26</v>
      </c>
      <c r="E43" s="119" t="s">
        <v>50</v>
      </c>
      <c r="F43" s="114" t="s">
        <v>148</v>
      </c>
      <c r="G43" s="119">
        <v>1</v>
      </c>
      <c r="H43" s="119" t="s">
        <v>27</v>
      </c>
      <c r="I43" s="89">
        <v>1080</v>
      </c>
      <c r="J43" s="141" t="s">
        <v>28</v>
      </c>
      <c r="K43" s="143"/>
      <c r="L43" s="143"/>
      <c r="M43" s="121" t="s">
        <v>113</v>
      </c>
      <c r="N43" s="143"/>
      <c r="O43" s="143"/>
      <c r="P43" s="121" t="s">
        <v>29</v>
      </c>
      <c r="Q43" s="143"/>
      <c r="R43" s="143"/>
      <c r="S43" s="143"/>
      <c r="T43" s="122" t="s">
        <v>115</v>
      </c>
    </row>
    <row r="44" spans="1:21" ht="24">
      <c r="A44" s="92" t="s">
        <v>25</v>
      </c>
      <c r="B44" s="93" t="s">
        <v>171</v>
      </c>
      <c r="C44" s="83" t="s">
        <v>51</v>
      </c>
      <c r="D44" s="83">
        <v>37</v>
      </c>
      <c r="E44" s="95" t="s">
        <v>50</v>
      </c>
      <c r="F44" s="94" t="s">
        <v>117</v>
      </c>
      <c r="G44" s="95">
        <v>1</v>
      </c>
      <c r="H44" s="95" t="s">
        <v>27</v>
      </c>
      <c r="I44" s="96">
        <v>4630</v>
      </c>
      <c r="J44" s="113" t="s">
        <v>28</v>
      </c>
      <c r="K44" s="110"/>
      <c r="L44" s="110"/>
      <c r="M44" s="98" t="s">
        <v>113</v>
      </c>
      <c r="N44" s="110"/>
      <c r="O44" s="110"/>
      <c r="P44" s="98" t="s">
        <v>29</v>
      </c>
      <c r="Q44" s="110"/>
      <c r="R44" s="110"/>
      <c r="S44" s="110"/>
      <c r="T44" s="99" t="s">
        <v>115</v>
      </c>
    </row>
    <row r="45" spans="1:21" ht="24">
      <c r="A45" s="135" t="s">
        <v>25</v>
      </c>
      <c r="B45" s="116" t="s">
        <v>172</v>
      </c>
      <c r="C45" s="125" t="s">
        <v>51</v>
      </c>
      <c r="D45" s="125">
        <v>38</v>
      </c>
      <c r="E45" s="119" t="s">
        <v>50</v>
      </c>
      <c r="F45" s="114" t="s">
        <v>118</v>
      </c>
      <c r="G45" s="119">
        <v>1</v>
      </c>
      <c r="H45" s="119" t="s">
        <v>56</v>
      </c>
      <c r="I45" s="89">
        <v>50000</v>
      </c>
      <c r="J45" s="136" t="s">
        <v>28</v>
      </c>
      <c r="K45" s="137"/>
      <c r="L45" s="138"/>
      <c r="M45" s="139" t="s">
        <v>113</v>
      </c>
      <c r="N45" s="138"/>
      <c r="O45" s="138"/>
      <c r="P45" s="139" t="s">
        <v>29</v>
      </c>
      <c r="Q45" s="138"/>
      <c r="R45" s="138"/>
      <c r="S45" s="138"/>
      <c r="T45" s="140" t="s">
        <v>115</v>
      </c>
    </row>
    <row r="46" spans="1:21" ht="24">
      <c r="A46" s="115" t="s">
        <v>25</v>
      </c>
      <c r="B46" s="116" t="s">
        <v>173</v>
      </c>
      <c r="C46" s="125" t="s">
        <v>52</v>
      </c>
      <c r="D46" s="125">
        <v>46</v>
      </c>
      <c r="E46" s="119" t="s">
        <v>50</v>
      </c>
      <c r="F46" s="114" t="s">
        <v>119</v>
      </c>
      <c r="G46" s="119">
        <v>1</v>
      </c>
      <c r="H46" s="119" t="s">
        <v>27</v>
      </c>
      <c r="I46" s="89">
        <v>12000</v>
      </c>
      <c r="J46" s="141" t="s">
        <v>28</v>
      </c>
      <c r="K46" s="142"/>
      <c r="L46" s="143"/>
      <c r="M46" s="121" t="s">
        <v>113</v>
      </c>
      <c r="N46" s="143"/>
      <c r="O46" s="143"/>
      <c r="P46" s="121" t="s">
        <v>29</v>
      </c>
      <c r="Q46" s="143"/>
      <c r="R46" s="143"/>
      <c r="S46" s="143"/>
      <c r="T46" s="122" t="s">
        <v>115</v>
      </c>
    </row>
    <row r="47" spans="1:21" ht="15.75">
      <c r="I47" s="39"/>
      <c r="J47" s="18"/>
      <c r="K47" s="19"/>
      <c r="L47" s="18"/>
    </row>
    <row r="48" spans="1:21">
      <c r="I48" s="77">
        <f>SUM(I6:I46)</f>
        <v>3117600.91</v>
      </c>
      <c r="J48" s="78" t="s">
        <v>174</v>
      </c>
      <c r="K48" s="18"/>
      <c r="L48" s="18"/>
    </row>
    <row r="49" spans="2:9">
      <c r="B49" s="123" t="s">
        <v>188</v>
      </c>
      <c r="G49" s="28"/>
      <c r="H49" s="31"/>
      <c r="I49" s="28"/>
    </row>
    <row r="50" spans="2:9">
      <c r="B50" s="134"/>
      <c r="C50" s="87" t="s">
        <v>190</v>
      </c>
      <c r="H50" s="20"/>
      <c r="I50" s="30">
        <f>I7+I9+I11+I13+I14+I21+I22+I23+I24+I25+I27+I28+I29+I30+I31+I32+I36+I38+I39+I40+I42+I44</f>
        <v>1014178</v>
      </c>
    </row>
    <row r="51" spans="2:9">
      <c r="B51" s="124"/>
      <c r="C51" s="87" t="s">
        <v>189</v>
      </c>
      <c r="I51" s="28">
        <f>I6+I8+I10+I12+I16+I17+I18+I19+I20+I26+I45+I46+I43+I41+I37+I33+I34+I35</f>
        <v>1103422.9100000001</v>
      </c>
    </row>
    <row r="52" spans="2:9">
      <c r="I52" s="28">
        <f>SUM(I50:I51)</f>
        <v>2117600.91</v>
      </c>
    </row>
    <row r="54" spans="2:9">
      <c r="C54" s="20" t="s">
        <v>199</v>
      </c>
      <c r="I54" s="87">
        <v>3767824.81</v>
      </c>
    </row>
    <row r="55" spans="2:9">
      <c r="C55" s="20" t="s">
        <v>201</v>
      </c>
      <c r="I55" s="28">
        <f>(I54-I52)</f>
        <v>1650223.9</v>
      </c>
    </row>
  </sheetData>
  <sheetProtection formatCells="0" formatColumns="0" formatRows="0" insertColumns="0" insertRows="0" insertHyperlinks="0" deleteColumns="0" deleteRows="0" sort="0" autoFilter="0" pivotTables="0"/>
  <mergeCells count="4">
    <mergeCell ref="A1:T1"/>
    <mergeCell ref="A2:T2"/>
    <mergeCell ref="A4:B4"/>
    <mergeCell ref="C4:T4"/>
  </mergeCells>
  <pageMargins left="3.937007874015748E-2" right="3.937007874015748E-2" top="0.74803149606299213" bottom="0.74803149606299213" header="0.31496062992125984" footer="0.31496062992125984"/>
  <pageSetup scale="55"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PLAN ANUAL DE COMPRAS</vt:lpstr>
      <vt:lpstr>Hoja2</vt:lpstr>
      <vt:lpstr>Hoja1</vt:lpstr>
      <vt:lpstr>PAC DEFINITIVO</vt:lpstr>
      <vt:lpstr>Hoja3</vt:lpstr>
      <vt:lpstr>Hoja4</vt:lpstr>
      <vt:lpstr>PAC PRUEBA</vt:lpstr>
    </vt:vector>
  </TitlesOfParts>
  <Company>Microsoft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JUAN CARLOS</dc:creator>
  <cp:lastModifiedBy>USUARRIO</cp:lastModifiedBy>
  <cp:lastPrinted>2015-01-27T14:30:50Z</cp:lastPrinted>
  <dcterms:created xsi:type="dcterms:W3CDTF">2014-04-24T20:45:42Z</dcterms:created>
  <dcterms:modified xsi:type="dcterms:W3CDTF">2015-01-27T14:32:16Z</dcterms:modified>
</cp:coreProperties>
</file>